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bra2\Desktop\ABRA Files and More\AUTO BENCH REST ASSOCIATION FILE\ABRA 2019\Ohio\"/>
    </mc:Choice>
  </mc:AlternateContent>
  <xr:revisionPtr revIDLastSave="0" documentId="13_ncr:1_{DE49B4FD-B179-421F-99F9-4BB893F02D4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OHIO INDOOR UNLIMITED  RANKING" sheetId="20" r:id="rId1"/>
    <sheet name="Depweg, Doug" sheetId="158" r:id="rId2"/>
    <sheet name="Gates, Doug" sheetId="157" r:id="rId3"/>
    <sheet name="Starr, Jim" sheetId="152" r:id="rId4"/>
  </sheets>
  <externalReferences>
    <externalReference r:id="rId5"/>
    <externalReference r:id="rId6"/>
    <externalReference r:id="rId7"/>
  </externalReferences>
  <definedNames>
    <definedName name="Match">'[1]Start '!$B$10</definedName>
  </definedNames>
  <calcPr calcId="18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" i="158" l="1"/>
  <c r="M3" i="158" s="1"/>
  <c r="O3" i="158" s="1"/>
  <c r="K3" i="158"/>
  <c r="L6" i="152"/>
  <c r="M6" i="152" s="1"/>
  <c r="O6" i="152" s="1"/>
  <c r="K6" i="152"/>
  <c r="L5" i="152" l="1"/>
  <c r="K5" i="152"/>
  <c r="M5" i="152" l="1"/>
  <c r="O5" i="152" s="1"/>
  <c r="L4" i="152"/>
  <c r="K4" i="152"/>
  <c r="L2" i="158"/>
  <c r="M2" i="158" s="1"/>
  <c r="O2" i="158" s="1"/>
  <c r="K2" i="158"/>
  <c r="K6" i="158" s="1"/>
  <c r="E4" i="20" s="1"/>
  <c r="N6" i="158"/>
  <c r="G4" i="20" s="1"/>
  <c r="M4" i="152" l="1"/>
  <c r="O4" i="152" s="1"/>
  <c r="L6" i="158"/>
  <c r="L3" i="152"/>
  <c r="K3" i="152"/>
  <c r="M6" i="158" l="1"/>
  <c r="D4" i="20"/>
  <c r="M3" i="152"/>
  <c r="O3" i="152" s="1"/>
  <c r="L2" i="157"/>
  <c r="M2" i="157" s="1"/>
  <c r="O2" i="157" s="1"/>
  <c r="K2" i="157"/>
  <c r="L2" i="152"/>
  <c r="K2" i="152"/>
  <c r="O6" i="158" l="1"/>
  <c r="H4" i="20" s="1"/>
  <c r="F4" i="20"/>
  <c r="M2" i="152"/>
  <c r="O2" i="152" s="1"/>
  <c r="N5" i="157"/>
  <c r="G5" i="20" s="1"/>
  <c r="K5" i="157" l="1"/>
  <c r="E5" i="20" s="1"/>
  <c r="L5" i="157"/>
  <c r="M5" i="157" l="1"/>
  <c r="D5" i="20"/>
  <c r="O5" i="157" l="1"/>
  <c r="H5" i="20" s="1"/>
  <c r="F5" i="20"/>
  <c r="N8" i="152" l="1"/>
  <c r="G2" i="20" s="1"/>
  <c r="L8" i="152"/>
  <c r="D2" i="20" s="1"/>
  <c r="K8" i="152"/>
  <c r="E2" i="20" s="1"/>
  <c r="M8" i="152" l="1"/>
  <c r="F2" i="20" s="1"/>
  <c r="O8" i="152" l="1"/>
  <c r="H2" i="20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lisa chacon</author>
  </authors>
  <commentList>
    <comment ref="N2" authorId="0" shapeId="0" xr:uid="{B5390D6E-8B81-4E20-9331-64D88DE72649}">
      <text>
        <r>
          <rPr>
            <b/>
            <sz val="9"/>
            <color indexed="81"/>
            <rFont val="Tahoma"/>
            <family val="2"/>
          </rPr>
          <t>lisa chacon:</t>
        </r>
        <r>
          <rPr>
            <sz val="9"/>
            <color indexed="81"/>
            <rFont val="Tahoma"/>
            <family val="2"/>
          </rPr>
          <t xml:space="preserve">
Manually Add Competitors Points Here.
</t>
        </r>
      </text>
    </comment>
    <comment ref="N4" authorId="0" shapeId="0" xr:uid="{295D6E71-43AC-49E4-AB7E-E77ADB82C696}">
      <text>
        <r>
          <rPr>
            <b/>
            <sz val="9"/>
            <color indexed="81"/>
            <rFont val="Tahoma"/>
            <family val="2"/>
          </rPr>
          <t>lisa chacon:</t>
        </r>
        <r>
          <rPr>
            <sz val="9"/>
            <color indexed="81"/>
            <rFont val="Tahoma"/>
            <family val="2"/>
          </rPr>
          <t xml:space="preserve">
Manually Add Competitors Points Here.
</t>
        </r>
      </text>
    </comment>
    <comment ref="N5" authorId="0" shapeId="0" xr:uid="{665CB10D-C960-4E78-869F-C471BFDF8928}">
      <text>
        <r>
          <rPr>
            <b/>
            <sz val="9"/>
            <color indexed="81"/>
            <rFont val="Tahoma"/>
            <family val="2"/>
          </rPr>
          <t>lisa chacon:</t>
        </r>
        <r>
          <rPr>
            <sz val="9"/>
            <color indexed="81"/>
            <rFont val="Tahoma"/>
            <family val="2"/>
          </rPr>
          <t xml:space="preserve">
Manually Add Competitors Points Here.
</t>
        </r>
      </text>
    </comment>
    <comment ref="N6" authorId="0" shapeId="0" xr:uid="{7E550F36-1FA9-4F20-8D21-8AD43BC99934}">
      <text>
        <r>
          <rPr>
            <b/>
            <sz val="9"/>
            <color indexed="81"/>
            <rFont val="Tahoma"/>
            <family val="2"/>
          </rPr>
          <t>lisa chacon:</t>
        </r>
        <r>
          <rPr>
            <sz val="9"/>
            <color indexed="81"/>
            <rFont val="Tahoma"/>
            <family val="2"/>
          </rPr>
          <t xml:space="preserve">
Manually Add Competitors Points Here.
</t>
        </r>
      </text>
    </comment>
  </commentList>
</comments>
</file>

<file path=xl/sharedStrings.xml><?xml version="1.0" encoding="utf-8"?>
<sst xmlns="http://schemas.openxmlformats.org/spreadsheetml/2006/main" count="83" uniqueCount="38">
  <si>
    <t>Class</t>
  </si>
  <si>
    <t>Date</t>
  </si>
  <si>
    <t>Range Location</t>
  </si>
  <si>
    <t>Unlimited</t>
  </si>
  <si>
    <t>Points</t>
  </si>
  <si>
    <t>Target Total</t>
  </si>
  <si>
    <t>Agg + Points</t>
  </si>
  <si>
    <t>Ranking</t>
  </si>
  <si>
    <t>Agg</t>
  </si>
  <si>
    <t># Of Targets</t>
  </si>
  <si>
    <t>Competitor</t>
  </si>
  <si>
    <t xml:space="preserve">Competitor </t>
  </si>
  <si>
    <t>Tgt 1</t>
  </si>
  <si>
    <t>Tgt 2</t>
  </si>
  <si>
    <t>Tgt 3</t>
  </si>
  <si>
    <t>Tgt 4</t>
  </si>
  <si>
    <t>Tgt 5</t>
  </si>
  <si>
    <t>Tgt 6</t>
  </si>
  <si>
    <t># of Tgts</t>
  </si>
  <si>
    <t>Tgt Tot</t>
  </si>
  <si>
    <t>Pts</t>
  </si>
  <si>
    <t>Jim Starr</t>
  </si>
  <si>
    <t>Starr, Jim</t>
  </si>
  <si>
    <t>Doug Gates</t>
  </si>
  <si>
    <t>TGT-1</t>
  </si>
  <si>
    <t>TGT-2</t>
  </si>
  <si>
    <t>TGT-3</t>
  </si>
  <si>
    <t>TGT-4</t>
  </si>
  <si>
    <t>TGT-5</t>
  </si>
  <si>
    <t>TGT-6</t>
  </si>
  <si>
    <t># of Targets</t>
  </si>
  <si>
    <t>TGT Total</t>
  </si>
  <si>
    <t>AGG</t>
  </si>
  <si>
    <t>AGG + Points</t>
  </si>
  <si>
    <t>Gates, Doug</t>
  </si>
  <si>
    <t>Fresno, OH</t>
  </si>
  <si>
    <t>Doug Depweg</t>
  </si>
  <si>
    <t>Depweg, Doug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</si>
</sst>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mmmm\ d\,\ yyyy;@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u/>
      <sz val="11"/>
      <color theme="10"/>
      <name val="Calibri"/>
      <family val="2"/>
      <scheme val="minor"/>
    </font>
    <font>
      <b/>
      <sz val="10"/>
      <color indexed="8"/>
      <name val="Book Antiqua"/>
      <family val="1"/>
    </font>
    <font>
      <b/>
      <sz val="11"/>
      <color theme="1"/>
      <name val="Calibri"/>
      <family val="2"/>
    </font>
    <font>
      <b/>
      <u/>
      <sz val="11"/>
      <color theme="1"/>
      <name val="Calibri"/>
      <family val="2"/>
      <scheme val="minor"/>
    </font>
    <font>
      <b/>
      <sz val="10"/>
      <color theme="1"/>
      <name val="Book Antiqua"/>
      <family val="1"/>
    </font>
    <font>
      <b/>
      <sz val="10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u/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43">
    <xf numFmtId="0" fontId="0" fillId="0" borderId="0" xfId="0"/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1" fontId="1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center" wrapText="1" shrinkToFit="1"/>
    </xf>
    <xf numFmtId="0" fontId="7" fillId="0" borderId="0" xfId="0" applyFont="1" applyAlignment="1">
      <alignment horizontal="center"/>
    </xf>
    <xf numFmtId="14" fontId="7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 wrapText="1"/>
    </xf>
    <xf numFmtId="2" fontId="7" fillId="0" borderId="0" xfId="0" applyNumberFormat="1" applyFont="1" applyAlignment="1">
      <alignment horizontal="center"/>
    </xf>
    <xf numFmtId="2" fontId="7" fillId="0" borderId="0" xfId="0" applyNumberFormat="1" applyFont="1" applyAlignment="1">
      <alignment horizontal="center" wrapText="1"/>
    </xf>
    <xf numFmtId="0" fontId="4" fillId="0" borderId="0" xfId="0" applyFont="1" applyBorder="1"/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6" fillId="0" borderId="1" xfId="0" applyFont="1" applyBorder="1" applyAlignment="1">
      <alignment horizontal="center" wrapText="1" shrinkToFi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1" fontId="6" fillId="0" borderId="1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 horizontal="center" wrapText="1"/>
    </xf>
    <xf numFmtId="2" fontId="6" fillId="0" borderId="1" xfId="0" applyNumberFormat="1" applyFont="1" applyBorder="1" applyAlignment="1">
      <alignment horizontal="center"/>
    </xf>
    <xf numFmtId="2" fontId="6" fillId="0" borderId="1" xfId="0" applyNumberFormat="1" applyFont="1" applyBorder="1" applyAlignment="1">
      <alignment horizontal="center" wrapText="1"/>
    </xf>
    <xf numFmtId="0" fontId="10" fillId="0" borderId="0" xfId="1" applyFont="1" applyBorder="1" applyAlignment="1">
      <alignment horizontal="center"/>
    </xf>
    <xf numFmtId="14" fontId="11" fillId="0" borderId="0" xfId="0" applyNumberFormat="1" applyFont="1" applyAlignment="1">
      <alignment horizontal="center" wrapText="1"/>
    </xf>
    <xf numFmtId="1" fontId="7" fillId="2" borderId="0" xfId="0" applyNumberFormat="1" applyFont="1" applyFill="1" applyAlignment="1">
      <alignment horizontal="center"/>
    </xf>
    <xf numFmtId="0" fontId="7" fillId="0" borderId="1" xfId="0" applyFont="1" applyBorder="1" applyAlignment="1">
      <alignment horizontal="center"/>
    </xf>
    <xf numFmtId="14" fontId="7" fillId="0" borderId="1" xfId="0" applyNumberFormat="1" applyFont="1" applyBorder="1" applyAlignment="1">
      <alignment horizontal="center"/>
    </xf>
    <xf numFmtId="14" fontId="11" fillId="0" borderId="1" xfId="0" applyNumberFormat="1" applyFont="1" applyBorder="1" applyAlignment="1">
      <alignment horizontal="center" wrapText="1"/>
    </xf>
    <xf numFmtId="1" fontId="7" fillId="0" borderId="1" xfId="0" applyNumberFormat="1" applyFont="1" applyBorder="1" applyAlignment="1">
      <alignment horizontal="center"/>
    </xf>
    <xf numFmtId="1" fontId="7" fillId="0" borderId="1" xfId="0" applyNumberFormat="1" applyFont="1" applyBorder="1" applyAlignment="1">
      <alignment horizontal="center" wrapText="1"/>
    </xf>
    <xf numFmtId="2" fontId="7" fillId="0" borderId="1" xfId="0" applyNumberFormat="1" applyFont="1" applyBorder="1" applyAlignment="1">
      <alignment horizontal="center"/>
    </xf>
    <xf numFmtId="2" fontId="7" fillId="0" borderId="1" xfId="0" applyNumberFormat="1" applyFont="1" applyBorder="1" applyAlignment="1">
      <alignment horizontal="center" wrapText="1"/>
    </xf>
    <xf numFmtId="0" fontId="4" fillId="3" borderId="0" xfId="0" applyFont="1" applyFill="1" applyBorder="1" applyAlignment="1">
      <alignment horizontal="center"/>
    </xf>
    <xf numFmtId="0" fontId="5" fillId="3" borderId="0" xfId="1" applyFont="1" applyFill="1" applyBorder="1" applyAlignment="1">
      <alignment horizontal="center"/>
    </xf>
    <xf numFmtId="1" fontId="4" fillId="3" borderId="0" xfId="0" applyNumberFormat="1" applyFont="1" applyFill="1" applyBorder="1" applyAlignment="1">
      <alignment horizontal="center"/>
    </xf>
    <xf numFmtId="2" fontId="4" fillId="3" borderId="0" xfId="0" applyNumberFormat="1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54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e/Desktop/AUTO%20BENCH%20REST%20ASSOCIATION%20FILE/ABRA%202016/ABRA%20BOERNE/ABRA%20Boerne%2006%2025%202016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ABRA%20OHIO%20State%20Tournament%20%20%202019%20(1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resno%20OH%20Score%20Progra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Data"/>
      <sheetName val="Instructions"/>
      <sheetName val="J-F Results"/>
      <sheetName val="S-F Results "/>
      <sheetName val="J-U Results "/>
      <sheetName val="S-U Results "/>
      <sheetName val="Sheet2"/>
    </sheetNames>
    <sheetDataSet>
      <sheetData sheetId="0">
        <row r="10">
          <cell r="B10" t="str">
            <v>Club Match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TAB"/>
      <sheetName val="ABRA ADULT SCORE SHEET"/>
      <sheetName val="ABRA YOUTH SCORE SHEET "/>
      <sheetName val="DATA SHEET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RA ADULT SCORE SHEET "/>
      <sheetName val="ABRA YOUTH SCORE SHEET"/>
      <sheetName val="DATA SHEET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H5"/>
  <sheetViews>
    <sheetView tabSelected="1" zoomScaleNormal="100" workbookViewId="0">
      <selection activeCell="D14" sqref="D14"/>
    </sheetView>
  </sheetViews>
  <sheetFormatPr defaultRowHeight="15" x14ac:dyDescent="0.25"/>
  <cols>
    <col min="1" max="1" width="11.140625" style="7" bestFit="1" customWidth="1"/>
    <col min="2" max="2" width="16.140625" style="7" bestFit="1" customWidth="1"/>
    <col min="3" max="3" width="21.5703125" style="7" bestFit="1" customWidth="1"/>
    <col min="4" max="4" width="16.85546875" style="10" bestFit="1" customWidth="1"/>
    <col min="5" max="5" width="11.42578125" style="8" bestFit="1" customWidth="1"/>
    <col min="6" max="6" width="9.140625" style="11" bestFit="1" customWidth="1"/>
    <col min="7" max="7" width="9.140625" style="7" bestFit="1" customWidth="1"/>
    <col min="8" max="8" width="17.85546875" style="11" bestFit="1" customWidth="1"/>
    <col min="9" max="16384" width="9.140625" style="19"/>
  </cols>
  <sheetData>
    <row r="1" spans="1:8" x14ac:dyDescent="0.25">
      <c r="A1" s="7" t="s">
        <v>7</v>
      </c>
      <c r="B1" s="7" t="s">
        <v>0</v>
      </c>
      <c r="C1" s="7" t="s">
        <v>10</v>
      </c>
      <c r="D1" s="10" t="s">
        <v>5</v>
      </c>
      <c r="E1" s="8" t="s">
        <v>9</v>
      </c>
      <c r="F1" s="11" t="s">
        <v>8</v>
      </c>
      <c r="G1" s="7" t="s">
        <v>4</v>
      </c>
      <c r="H1" s="11" t="s">
        <v>6</v>
      </c>
    </row>
    <row r="2" spans="1:8" x14ac:dyDescent="0.25">
      <c r="A2" s="7">
        <v>1</v>
      </c>
      <c r="B2" s="7" t="s">
        <v>3</v>
      </c>
      <c r="C2" s="9" t="s">
        <v>22</v>
      </c>
      <c r="D2" s="10">
        <f>SUM('Starr, Jim'!L8)</f>
        <v>4259.0010000000002</v>
      </c>
      <c r="E2" s="10">
        <f>SUM('Starr, Jim'!K8)</f>
        <v>22</v>
      </c>
      <c r="F2" s="11">
        <f>SUM('Starr, Jim'!M8)</f>
        <v>193.59095454545457</v>
      </c>
      <c r="G2" s="10">
        <f>SUM('Starr, Jim'!N8)</f>
        <v>61</v>
      </c>
      <c r="H2" s="11">
        <f>SUM('Starr, Jim'!O8)</f>
        <v>254.59095454545457</v>
      </c>
    </row>
    <row r="3" spans="1:8" x14ac:dyDescent="0.25">
      <c r="A3" s="39"/>
      <c r="B3" s="39"/>
      <c r="C3" s="40"/>
      <c r="D3" s="41"/>
      <c r="E3" s="41"/>
      <c r="F3" s="42"/>
      <c r="G3" s="41"/>
      <c r="H3" s="42"/>
    </row>
    <row r="4" spans="1:8" x14ac:dyDescent="0.25">
      <c r="A4" s="7">
        <v>2</v>
      </c>
      <c r="B4" s="7" t="s">
        <v>3</v>
      </c>
      <c r="C4" s="9" t="s">
        <v>37</v>
      </c>
      <c r="D4" s="10">
        <f>SUM('Depweg, Doug'!L6)</f>
        <v>1914</v>
      </c>
      <c r="E4" s="10">
        <f>SUM('Depweg, Doug'!K6)</f>
        <v>10</v>
      </c>
      <c r="F4" s="11">
        <f>SUM('Depweg, Doug'!M6)</f>
        <v>191.4</v>
      </c>
      <c r="G4" s="7">
        <f>SUM('Depweg, Doug'!N6)</f>
        <v>19</v>
      </c>
      <c r="H4" s="11">
        <f>SUM('Depweg, Doug'!O6)</f>
        <v>210.4</v>
      </c>
    </row>
    <row r="5" spans="1:8" x14ac:dyDescent="0.25">
      <c r="A5" s="7">
        <v>3</v>
      </c>
      <c r="B5" s="7" t="s">
        <v>3</v>
      </c>
      <c r="C5" s="29" t="s">
        <v>34</v>
      </c>
      <c r="D5" s="10">
        <f>SUM('Gates, Doug'!L5)</f>
        <v>777</v>
      </c>
      <c r="E5" s="10">
        <f>SUM('Gates, Doug'!K5)</f>
        <v>4</v>
      </c>
      <c r="F5" s="11">
        <f>SUM('Gates, Doug'!M5)</f>
        <v>194.25</v>
      </c>
      <c r="G5" s="7">
        <f>SUM('Gates, Doug'!N5)</f>
        <v>6</v>
      </c>
      <c r="H5" s="11">
        <f>SUM('Gates, Doug'!O5)</f>
        <v>200.25</v>
      </c>
    </row>
  </sheetData>
  <sortState ref="C2:H5">
    <sortCondition descending="1" ref="H2:H5"/>
  </sortState>
  <hyperlinks>
    <hyperlink ref="C2" location="'Starr, Jim'!A1" display="Starr, Jim" xr:uid="{2E179050-1A7B-4C04-8F1B-FE4A7C6DDADB}"/>
    <hyperlink ref="C5" location="'Gates, Doug'!A1" display="Gates, Doug" xr:uid="{D5C7C2B7-3449-4EB0-926E-F8ECF382B871}"/>
    <hyperlink ref="C4" location="'Depweg, Doug'!A1" display="Depweg, Doug" xr:uid="{6C2990D3-39D8-4BAA-A959-FC33C40C16FB}"/>
  </hyperlinks>
  <printOptions headings="1"/>
  <pageMargins left="0.7" right="0.7" top="0.75" bottom="0" header="0.3" footer="0.3"/>
  <pageSetup orientation="landscape" r:id="rId1"/>
  <headerFooter>
    <oddHeader>&amp;L&amp;"Book Antiqua,Bold"&amp;12Indoor Unlimited Ranking&amp;C&amp;"Book Antiqua,Bold"&amp;12OHIO&amp;R&amp;"Book Antiqua,Bold"&amp;12 2019</oddHeader>
    <oddFooter>&amp;L&amp;D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2713F3-7889-44AB-B6A3-752424B8F642}">
  <dimension ref="A1:O6"/>
  <sheetViews>
    <sheetView workbookViewId="0">
      <selection activeCell="A13" sqref="A13"/>
    </sheetView>
  </sheetViews>
  <sheetFormatPr defaultRowHeight="15" x14ac:dyDescent="0.25"/>
  <cols>
    <col min="1" max="1" width="28.42578125" customWidth="1"/>
    <col min="2" max="2" width="10.42578125" bestFit="1" customWidth="1"/>
    <col min="3" max="3" width="10.7109375" bestFit="1" customWidth="1"/>
    <col min="4" max="4" width="23.7109375" bestFit="1" customWidth="1"/>
  </cols>
  <sheetData>
    <row r="1" spans="1:15" ht="30" x14ac:dyDescent="0.3">
      <c r="A1" s="22" t="s">
        <v>0</v>
      </c>
      <c r="B1" s="23" t="s">
        <v>10</v>
      </c>
      <c r="C1" s="23" t="s">
        <v>1</v>
      </c>
      <c r="D1" s="24" t="s">
        <v>2</v>
      </c>
      <c r="E1" s="25" t="s">
        <v>24</v>
      </c>
      <c r="F1" s="25" t="s">
        <v>25</v>
      </c>
      <c r="G1" s="25" t="s">
        <v>26</v>
      </c>
      <c r="H1" s="25" t="s">
        <v>27</v>
      </c>
      <c r="I1" s="25" t="s">
        <v>28</v>
      </c>
      <c r="J1" s="25" t="s">
        <v>29</v>
      </c>
      <c r="K1" s="26" t="s">
        <v>30</v>
      </c>
      <c r="L1" s="24" t="s">
        <v>31</v>
      </c>
      <c r="M1" s="27" t="s">
        <v>32</v>
      </c>
      <c r="N1" s="23" t="s">
        <v>4</v>
      </c>
      <c r="O1" s="28" t="s">
        <v>33</v>
      </c>
    </row>
    <row r="2" spans="1:15" ht="15.75" x14ac:dyDescent="0.3">
      <c r="A2" s="22" t="s">
        <v>3</v>
      </c>
      <c r="B2" s="32" t="s">
        <v>36</v>
      </c>
      <c r="C2" s="33">
        <v>43826</v>
      </c>
      <c r="D2" s="34" t="s">
        <v>35</v>
      </c>
      <c r="E2" s="35">
        <v>193</v>
      </c>
      <c r="F2" s="35">
        <v>193</v>
      </c>
      <c r="G2" s="35">
        <v>195</v>
      </c>
      <c r="H2" s="35">
        <v>194</v>
      </c>
      <c r="I2" s="35"/>
      <c r="J2" s="35"/>
      <c r="K2" s="36">
        <f>COUNT(E2:J2)</f>
        <v>4</v>
      </c>
      <c r="L2" s="36">
        <f>SUM(E2:J2)</f>
        <v>775</v>
      </c>
      <c r="M2" s="37">
        <f>SUM(L2/K2)</f>
        <v>193.75</v>
      </c>
      <c r="N2" s="32">
        <v>11</v>
      </c>
      <c r="O2" s="38">
        <f>SUM(M2+N2)</f>
        <v>204.75</v>
      </c>
    </row>
    <row r="3" spans="1:15" ht="15.75" x14ac:dyDescent="0.3">
      <c r="A3" s="22" t="s">
        <v>3</v>
      </c>
      <c r="B3" s="32" t="s">
        <v>36</v>
      </c>
      <c r="C3" s="33">
        <v>43840</v>
      </c>
      <c r="D3" s="34" t="s">
        <v>35</v>
      </c>
      <c r="E3" s="35">
        <v>187</v>
      </c>
      <c r="F3" s="35">
        <v>188</v>
      </c>
      <c r="G3" s="35">
        <v>194</v>
      </c>
      <c r="H3" s="35">
        <v>191</v>
      </c>
      <c r="I3" s="35">
        <v>193</v>
      </c>
      <c r="J3" s="35">
        <v>186</v>
      </c>
      <c r="K3" s="36">
        <f>COUNT(E3:J3)</f>
        <v>6</v>
      </c>
      <c r="L3" s="36">
        <f>SUM(E3:J3)</f>
        <v>1139</v>
      </c>
      <c r="M3" s="37">
        <f>SUM(L3/K3)</f>
        <v>189.83333333333334</v>
      </c>
      <c r="N3" s="32">
        <v>8</v>
      </c>
      <c r="O3" s="38">
        <f>SUM(M3+N3)</f>
        <v>197.83333333333334</v>
      </c>
    </row>
    <row r="6" spans="1:15" x14ac:dyDescent="0.25">
      <c r="K6" s="20">
        <f>SUM(K2:K5)</f>
        <v>10</v>
      </c>
      <c r="L6" s="20">
        <f>SUM(L2:L5)</f>
        <v>1914</v>
      </c>
      <c r="M6" s="21">
        <f>SUM(L6/K6)</f>
        <v>191.4</v>
      </c>
      <c r="N6" s="21">
        <f>SUM(N2:N5)</f>
        <v>19</v>
      </c>
      <c r="O6" s="21">
        <f>SUM(M6+N6)</f>
        <v>210.4</v>
      </c>
    </row>
  </sheetData>
  <protectedRanges>
    <protectedRange algorithmName="SHA-512" hashValue="ON39YdpmFHfN9f47KpiRvqrKx0V9+erV1CNkpWzYhW/Qyc6aT8rEyCrvauWSYGZK2ia3o7vd3akF07acHAFpOA==" saltValue="yVW9XmDwTqEnmpSGai0KYg==" spinCount="100000" sqref="B2:C2 E2:J2" name="Range1_3_1"/>
    <protectedRange algorithmName="SHA-512" hashValue="ON39YdpmFHfN9f47KpiRvqrKx0V9+erV1CNkpWzYhW/Qyc6aT8rEyCrvauWSYGZK2ia3o7vd3akF07acHAFpOA==" saltValue="yVW9XmDwTqEnmpSGai0KYg==" spinCount="100000" sqref="D2" name="Range1_1_2"/>
    <protectedRange algorithmName="SHA-512" hashValue="ON39YdpmFHfN9f47KpiRvqrKx0V9+erV1CNkpWzYhW/Qyc6aT8rEyCrvauWSYGZK2ia3o7vd3akF07acHAFpOA==" saltValue="yVW9XmDwTqEnmpSGai0KYg==" spinCount="100000" sqref="B3:C3 E3:J3" name="Range1_6"/>
    <protectedRange algorithmName="SHA-512" hashValue="ON39YdpmFHfN9f47KpiRvqrKx0V9+erV1CNkpWzYhW/Qyc6aT8rEyCrvauWSYGZK2ia3o7vd3akF07acHAFpOA==" saltValue="yVW9XmDwTqEnmpSGai0KYg==" spinCount="100000" sqref="D3" name="Range1_1_5"/>
  </protectedRanges>
  <conditionalFormatting sqref="E2">
    <cfRule type="top10" dxfId="53" priority="12" rank="1"/>
  </conditionalFormatting>
  <conditionalFormatting sqref="F2">
    <cfRule type="top10" dxfId="52" priority="11" rank="1"/>
  </conditionalFormatting>
  <conditionalFormatting sqref="G2">
    <cfRule type="top10" dxfId="51" priority="10" rank="1"/>
  </conditionalFormatting>
  <conditionalFormatting sqref="H2">
    <cfRule type="top10" dxfId="50" priority="9" rank="1"/>
  </conditionalFormatting>
  <conditionalFormatting sqref="I2">
    <cfRule type="top10" dxfId="49" priority="8" rank="1"/>
  </conditionalFormatting>
  <conditionalFormatting sqref="J2">
    <cfRule type="top10" dxfId="48" priority="7" rank="1"/>
  </conditionalFormatting>
  <conditionalFormatting sqref="E3">
    <cfRule type="top10" dxfId="47" priority="6" rank="1"/>
  </conditionalFormatting>
  <conditionalFormatting sqref="F3">
    <cfRule type="top10" dxfId="46" priority="5" rank="1"/>
  </conditionalFormatting>
  <conditionalFormatting sqref="G3">
    <cfRule type="top10" dxfId="45" priority="4" rank="1"/>
  </conditionalFormatting>
  <conditionalFormatting sqref="H3">
    <cfRule type="top10" dxfId="44" priority="3" rank="1"/>
  </conditionalFormatting>
  <conditionalFormatting sqref="I3">
    <cfRule type="top10" dxfId="43" priority="2" rank="1"/>
  </conditionalFormatting>
  <conditionalFormatting sqref="J3">
    <cfRule type="top10" dxfId="42" priority="1" rank="1"/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90AF6338-6704-49D1-8B85-F89B25250F98}">
          <x14:formula1>
            <xm:f>'C:\Users\abra2\AppData\Local\Packages\Microsoft.MicrosoftEdge_8wekyb3d8bbwe\TempState\Downloads\[ABRA OHIO State Tournament   2019 (1).xlsx]DATA SHEET'!#REF!</xm:f>
          </x14:formula1>
          <xm:sqref>B1</xm:sqref>
        </x14:dataValidation>
        <x14:dataValidation type="list" allowBlank="1" showInputMessage="1" showErrorMessage="1" xr:uid="{575A2659-A77F-4B2F-B181-5EC14180A6BD}">
          <x14:formula1>
            <xm:f>'[Fresno OH Score Program.xlsx]DATA SHEET'!#REF!</xm:f>
          </x14:formula1>
          <xm:sqref>B2</xm:sqref>
        </x14:dataValidation>
        <x14:dataValidation type="list" allowBlank="1" showInputMessage="1" showErrorMessage="1" xr:uid="{2661FE03-A24E-496E-89EF-C4055C871D27}">
          <x14:formula1>
            <xm:f>'[Fresno OH Score Program.xlsx]DATA SHEET'!#REF!</xm:f>
          </x14:formula1>
          <xm:sqref>B3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7BB577-8524-4D5B-972E-5483D3AE06E2}">
  <dimension ref="A1:O5"/>
  <sheetViews>
    <sheetView workbookViewId="0">
      <selection activeCell="C10" sqref="C10"/>
    </sheetView>
  </sheetViews>
  <sheetFormatPr defaultRowHeight="15" x14ac:dyDescent="0.25"/>
  <cols>
    <col min="1" max="1" width="28.42578125" customWidth="1"/>
    <col min="2" max="2" width="10.42578125" bestFit="1" customWidth="1"/>
    <col min="3" max="3" width="10.7109375" bestFit="1" customWidth="1"/>
    <col min="4" max="4" width="23.7109375" bestFit="1" customWidth="1"/>
  </cols>
  <sheetData>
    <row r="1" spans="1:15" ht="30" x14ac:dyDescent="0.3">
      <c r="A1" s="22" t="s">
        <v>0</v>
      </c>
      <c r="B1" s="23" t="s">
        <v>10</v>
      </c>
      <c r="C1" s="23" t="s">
        <v>1</v>
      </c>
      <c r="D1" s="24" t="s">
        <v>2</v>
      </c>
      <c r="E1" s="25" t="s">
        <v>24</v>
      </c>
      <c r="F1" s="25" t="s">
        <v>25</v>
      </c>
      <c r="G1" s="25" t="s">
        <v>26</v>
      </c>
      <c r="H1" s="25" t="s">
        <v>27</v>
      </c>
      <c r="I1" s="25" t="s">
        <v>28</v>
      </c>
      <c r="J1" s="25" t="s">
        <v>29</v>
      </c>
      <c r="K1" s="26" t="s">
        <v>30</v>
      </c>
      <c r="L1" s="24" t="s">
        <v>31</v>
      </c>
      <c r="M1" s="27" t="s">
        <v>32</v>
      </c>
      <c r="N1" s="23" t="s">
        <v>4</v>
      </c>
      <c r="O1" s="28" t="s">
        <v>33</v>
      </c>
    </row>
    <row r="2" spans="1:15" ht="15.75" x14ac:dyDescent="0.3">
      <c r="A2" s="12" t="s">
        <v>3</v>
      </c>
      <c r="B2" s="13" t="s">
        <v>23</v>
      </c>
      <c r="C2" s="14">
        <v>43791</v>
      </c>
      <c r="D2" s="30" t="s">
        <v>35</v>
      </c>
      <c r="E2" s="15">
        <v>192</v>
      </c>
      <c r="F2" s="15">
        <v>197</v>
      </c>
      <c r="G2" s="15">
        <v>196</v>
      </c>
      <c r="H2" s="15">
        <v>192</v>
      </c>
      <c r="I2" s="15"/>
      <c r="J2" s="15"/>
      <c r="K2" s="16">
        <f>COUNT(E2:J2)</f>
        <v>4</v>
      </c>
      <c r="L2" s="16">
        <f>SUM(E2:J2)</f>
        <v>777</v>
      </c>
      <c r="M2" s="17">
        <f>SUM(L2/K2)</f>
        <v>194.25</v>
      </c>
      <c r="N2" s="13">
        <v>6</v>
      </c>
      <c r="O2" s="18">
        <f>SUM(M2+N2)</f>
        <v>200.25</v>
      </c>
    </row>
    <row r="5" spans="1:15" x14ac:dyDescent="0.25">
      <c r="K5" s="20">
        <f>SUM(K2:K4)</f>
        <v>4</v>
      </c>
      <c r="L5" s="20">
        <f>SUM(L2:L4)</f>
        <v>777</v>
      </c>
      <c r="M5" s="21">
        <f>SUM(L5/K5)</f>
        <v>194.25</v>
      </c>
      <c r="N5" s="21">
        <f>SUM(N2:N4)</f>
        <v>6</v>
      </c>
      <c r="O5" s="21">
        <f>SUM(M5+N5)</f>
        <v>200.25</v>
      </c>
    </row>
  </sheetData>
  <protectedRanges>
    <protectedRange algorithmName="SHA-512" hashValue="ON39YdpmFHfN9f47KpiRvqrKx0V9+erV1CNkpWzYhW/Qyc6aT8rEyCrvauWSYGZK2ia3o7vd3akF07acHAFpOA==" saltValue="yVW9XmDwTqEnmpSGai0KYg==" spinCount="100000" sqref="B2:C2 E2:J2" name="Range1_3"/>
    <protectedRange algorithmName="SHA-512" hashValue="ON39YdpmFHfN9f47KpiRvqrKx0V9+erV1CNkpWzYhW/Qyc6aT8rEyCrvauWSYGZK2ia3o7vd3akF07acHAFpOA==" saltValue="yVW9XmDwTqEnmpSGai0KYg==" spinCount="100000" sqref="D2" name="Range1_1_1"/>
  </protectedRanges>
  <conditionalFormatting sqref="E2">
    <cfRule type="top10" dxfId="41" priority="6" rank="1"/>
  </conditionalFormatting>
  <conditionalFormatting sqref="F2">
    <cfRule type="top10" dxfId="40" priority="5" rank="1"/>
  </conditionalFormatting>
  <conditionalFormatting sqref="G2">
    <cfRule type="top10" dxfId="39" priority="4" rank="1"/>
  </conditionalFormatting>
  <conditionalFormatting sqref="H2">
    <cfRule type="top10" dxfId="38" priority="3" rank="1"/>
  </conditionalFormatting>
  <conditionalFormatting sqref="I2">
    <cfRule type="top10" dxfId="37" priority="2" rank="1"/>
  </conditionalFormatting>
  <conditionalFormatting sqref="J2">
    <cfRule type="top10" dxfId="36" priority="1" rank="1"/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1DEEA6E3-F8F4-4EE0-8D5D-F5A10F965A3D}">
          <x14:formula1>
            <xm:f>'C:\Users\abra2\AppData\Local\Packages\Microsoft.MicrosoftEdge_8wekyb3d8bbwe\TempState\Downloads\[ABRA OHIO State Tournament   2019 (1).xlsx]DATA SHEET'!#REF!</xm:f>
          </x14:formula1>
          <xm:sqref>B1</xm:sqref>
        </x14:dataValidation>
        <x14:dataValidation type="list" allowBlank="1" showInputMessage="1" showErrorMessage="1" xr:uid="{3BCD9687-2F98-43BF-B72C-9EBE8DF4B85F}">
          <x14:formula1>
            <xm:f>'[Fresno OH Score Program.xlsx]DATA SHEET'!#REF!</xm:f>
          </x14:formula1>
          <xm:sqref>B2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E2FBB5-216F-48E6-AA7F-5ABFA23E0D0C}">
  <dimension ref="A1:O8"/>
  <sheetViews>
    <sheetView workbookViewId="0">
      <selection activeCell="C17" sqref="C17"/>
    </sheetView>
  </sheetViews>
  <sheetFormatPr defaultRowHeight="15" x14ac:dyDescent="0.25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7.5703125" style="2" bestFit="1" customWidth="1"/>
    <col min="5" max="6" width="9.140625" style="1" bestFit="1" customWidth="1"/>
    <col min="7" max="8" width="9.140625" style="1" customWidth="1"/>
    <col min="9" max="10" width="9.140625" style="1" bestFit="1" customWidth="1"/>
    <col min="11" max="11" width="13.28515625" style="1" bestFit="1" customWidth="1"/>
    <col min="12" max="12" width="11.7109375" style="1" customWidth="1"/>
    <col min="13" max="13" width="9" style="1" bestFit="1" customWidth="1"/>
    <col min="14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4" t="s">
        <v>0</v>
      </c>
      <c r="B1" s="4" t="s">
        <v>11</v>
      </c>
      <c r="C1" s="4" t="s">
        <v>1</v>
      </c>
      <c r="D1" s="5" t="s">
        <v>2</v>
      </c>
      <c r="E1" s="5" t="s">
        <v>12</v>
      </c>
      <c r="F1" s="5" t="s">
        <v>13</v>
      </c>
      <c r="G1" s="5" t="s">
        <v>14</v>
      </c>
      <c r="H1" s="5" t="s">
        <v>15</v>
      </c>
      <c r="I1" s="5" t="s">
        <v>16</v>
      </c>
      <c r="J1" s="5" t="s">
        <v>17</v>
      </c>
      <c r="K1" s="5" t="s">
        <v>18</v>
      </c>
      <c r="L1" s="5" t="s">
        <v>19</v>
      </c>
      <c r="M1" s="4" t="s">
        <v>8</v>
      </c>
      <c r="N1" s="5" t="s">
        <v>20</v>
      </c>
      <c r="O1" s="5" t="s">
        <v>6</v>
      </c>
    </row>
    <row r="2" spans="1:15" ht="15.75" x14ac:dyDescent="0.3">
      <c r="A2" s="12" t="s">
        <v>3</v>
      </c>
      <c r="B2" s="13" t="s">
        <v>21</v>
      </c>
      <c r="C2" s="14">
        <v>43791</v>
      </c>
      <c r="D2" s="30" t="s">
        <v>35</v>
      </c>
      <c r="E2" s="15">
        <v>193</v>
      </c>
      <c r="F2" s="15">
        <v>195</v>
      </c>
      <c r="G2" s="15">
        <v>196.001</v>
      </c>
      <c r="H2" s="15">
        <v>197</v>
      </c>
      <c r="I2" s="15"/>
      <c r="J2" s="15"/>
      <c r="K2" s="16">
        <f>COUNT(E2:J2)</f>
        <v>4</v>
      </c>
      <c r="L2" s="16">
        <f>SUM(E2:J2)</f>
        <v>781.00099999999998</v>
      </c>
      <c r="M2" s="17">
        <f>SUM(L2/K2)</f>
        <v>195.25024999999999</v>
      </c>
      <c r="N2" s="13">
        <v>11</v>
      </c>
      <c r="O2" s="18">
        <f>SUM(M2+N2)</f>
        <v>206.25024999999999</v>
      </c>
    </row>
    <row r="3" spans="1:15" ht="15.75" x14ac:dyDescent="0.3">
      <c r="A3" s="12" t="s">
        <v>3</v>
      </c>
      <c r="B3" s="13" t="s">
        <v>21</v>
      </c>
      <c r="C3" s="14">
        <v>43805</v>
      </c>
      <c r="D3" s="30" t="s">
        <v>35</v>
      </c>
      <c r="E3" s="31">
        <v>192</v>
      </c>
      <c r="F3" s="31">
        <v>193</v>
      </c>
      <c r="G3" s="31">
        <v>195</v>
      </c>
      <c r="H3" s="31">
        <v>194</v>
      </c>
      <c r="I3" s="15"/>
      <c r="J3" s="15"/>
      <c r="K3" s="16">
        <f>COUNT(E3:J3)</f>
        <v>4</v>
      </c>
      <c r="L3" s="16">
        <f>SUM(E3:J3)</f>
        <v>774</v>
      </c>
      <c r="M3" s="17">
        <f>SUM(L3/K3)</f>
        <v>193.5</v>
      </c>
      <c r="N3" s="13">
        <v>5</v>
      </c>
      <c r="O3" s="18">
        <f>SUM(M3+N3)</f>
        <v>198.5</v>
      </c>
    </row>
    <row r="4" spans="1:15" ht="15.75" x14ac:dyDescent="0.3">
      <c r="A4" s="22" t="s">
        <v>3</v>
      </c>
      <c r="B4" s="32" t="s">
        <v>21</v>
      </c>
      <c r="C4" s="33">
        <v>43819</v>
      </c>
      <c r="D4" s="34" t="s">
        <v>35</v>
      </c>
      <c r="E4" s="35">
        <v>189</v>
      </c>
      <c r="F4" s="35">
        <v>191</v>
      </c>
      <c r="G4" s="35">
        <v>191</v>
      </c>
      <c r="H4" s="35">
        <v>198</v>
      </c>
      <c r="I4" s="35"/>
      <c r="J4" s="35"/>
      <c r="K4" s="36">
        <f>COUNT(E4:J4)</f>
        <v>4</v>
      </c>
      <c r="L4" s="36">
        <f>SUM(E4:J4)</f>
        <v>769</v>
      </c>
      <c r="M4" s="37">
        <f>SUM(L4/K4)</f>
        <v>192.25</v>
      </c>
      <c r="N4" s="32">
        <v>5</v>
      </c>
      <c r="O4" s="38">
        <f>SUM(M4+N4)</f>
        <v>197.25</v>
      </c>
    </row>
    <row r="5" spans="1:15" ht="15.75" x14ac:dyDescent="0.3">
      <c r="A5" s="22" t="s">
        <v>3</v>
      </c>
      <c r="B5" s="32" t="s">
        <v>21</v>
      </c>
      <c r="C5" s="33">
        <v>43826</v>
      </c>
      <c r="D5" s="34" t="s">
        <v>35</v>
      </c>
      <c r="E5" s="35">
        <v>190</v>
      </c>
      <c r="F5" s="35">
        <v>192</v>
      </c>
      <c r="G5" s="35">
        <v>190</v>
      </c>
      <c r="H5" s="35">
        <v>195</v>
      </c>
      <c r="I5" s="35"/>
      <c r="J5" s="35"/>
      <c r="K5" s="36">
        <f>COUNT(E5:J5)</f>
        <v>4</v>
      </c>
      <c r="L5" s="36">
        <f>SUM(E5:J5)</f>
        <v>767</v>
      </c>
      <c r="M5" s="37">
        <f>SUM(L5/K5)</f>
        <v>191.75</v>
      </c>
      <c r="N5" s="32">
        <v>6</v>
      </c>
      <c r="O5" s="38">
        <f>SUM(M5+N5)</f>
        <v>197.75</v>
      </c>
    </row>
    <row r="6" spans="1:15" ht="15.75" x14ac:dyDescent="0.3">
      <c r="A6" s="22" t="s">
        <v>3</v>
      </c>
      <c r="B6" s="32" t="s">
        <v>21</v>
      </c>
      <c r="C6" s="33">
        <v>43840</v>
      </c>
      <c r="D6" s="34" t="s">
        <v>35</v>
      </c>
      <c r="E6" s="35">
        <v>191</v>
      </c>
      <c r="F6" s="35">
        <v>197</v>
      </c>
      <c r="G6" s="35">
        <v>197</v>
      </c>
      <c r="H6" s="35">
        <v>197</v>
      </c>
      <c r="I6" s="35">
        <v>195</v>
      </c>
      <c r="J6" s="35">
        <v>191</v>
      </c>
      <c r="K6" s="36">
        <f>COUNT(E6:J6)</f>
        <v>6</v>
      </c>
      <c r="L6" s="36">
        <f>SUM(E6:J6)</f>
        <v>1168</v>
      </c>
      <c r="M6" s="37">
        <f>SUM(L6/K6)</f>
        <v>194.66666666666666</v>
      </c>
      <c r="N6" s="32">
        <v>34</v>
      </c>
      <c r="O6" s="38">
        <f>SUM(M6+N6)</f>
        <v>228.66666666666666</v>
      </c>
    </row>
    <row r="8" spans="1:15" x14ac:dyDescent="0.25">
      <c r="K8" s="6">
        <f>SUM(K2:K7)</f>
        <v>22</v>
      </c>
      <c r="L8" s="6">
        <f>SUM(L2:L7)</f>
        <v>4259.0010000000002</v>
      </c>
      <c r="M8" s="1">
        <f>SUM(L8/K8)</f>
        <v>193.59095454545457</v>
      </c>
      <c r="N8" s="6">
        <f>SUM(N2:N7)</f>
        <v>61</v>
      </c>
      <c r="O8" s="3">
        <f t="shared" ref="O8" si="0">SUM(M8+N8)</f>
        <v>254.59095454545457</v>
      </c>
    </row>
  </sheetData>
  <protectedRanges>
    <protectedRange algorithmName="SHA-512" hashValue="ON39YdpmFHfN9f47KpiRvqrKx0V9+erV1CNkpWzYhW/Qyc6aT8rEyCrvauWSYGZK2ia3o7vd3akF07acHAFpOA==" saltValue="yVW9XmDwTqEnmpSGai0KYg==" spinCount="100000" sqref="B2:C2 E2:J2" name="Range1_3"/>
    <protectedRange algorithmName="SHA-512" hashValue="ON39YdpmFHfN9f47KpiRvqrKx0V9+erV1CNkpWzYhW/Qyc6aT8rEyCrvauWSYGZK2ia3o7vd3akF07acHAFpOA==" saltValue="yVW9XmDwTqEnmpSGai0KYg==" spinCount="100000" sqref="D2" name="Range1_1_2"/>
    <protectedRange algorithmName="SHA-512" hashValue="ON39YdpmFHfN9f47KpiRvqrKx0V9+erV1CNkpWzYhW/Qyc6aT8rEyCrvauWSYGZK2ia3o7vd3akF07acHAFpOA==" saltValue="yVW9XmDwTqEnmpSGai0KYg==" spinCount="100000" sqref="B3:C3 E3:J3" name="Range1_3_1"/>
    <protectedRange algorithmName="SHA-512" hashValue="ON39YdpmFHfN9f47KpiRvqrKx0V9+erV1CNkpWzYhW/Qyc6aT8rEyCrvauWSYGZK2ia3o7vd3akF07acHAFpOA==" saltValue="yVW9XmDwTqEnmpSGai0KYg==" spinCount="100000" sqref="D3" name="Range1_1_2_1"/>
    <protectedRange algorithmName="SHA-512" hashValue="ON39YdpmFHfN9f47KpiRvqrKx0V9+erV1CNkpWzYhW/Qyc6aT8rEyCrvauWSYGZK2ia3o7vd3akF07acHAFpOA==" saltValue="yVW9XmDwTqEnmpSGai0KYg==" spinCount="100000" sqref="B4:C4 E4:J4" name="Range1_4"/>
    <protectedRange algorithmName="SHA-512" hashValue="ON39YdpmFHfN9f47KpiRvqrKx0V9+erV1CNkpWzYhW/Qyc6aT8rEyCrvauWSYGZK2ia3o7vd3akF07acHAFpOA==" saltValue="yVW9XmDwTqEnmpSGai0KYg==" spinCount="100000" sqref="D4" name="Range1_1_3"/>
    <protectedRange algorithmName="SHA-512" hashValue="ON39YdpmFHfN9f47KpiRvqrKx0V9+erV1CNkpWzYhW/Qyc6aT8rEyCrvauWSYGZK2ia3o7vd3akF07acHAFpOA==" saltValue="yVW9XmDwTqEnmpSGai0KYg==" spinCount="100000" sqref="B5:C5 E5:J5" name="Range1_3_2"/>
    <protectedRange algorithmName="SHA-512" hashValue="ON39YdpmFHfN9f47KpiRvqrKx0V9+erV1CNkpWzYhW/Qyc6aT8rEyCrvauWSYGZK2ia3o7vd3akF07acHAFpOA==" saltValue="yVW9XmDwTqEnmpSGai0KYg==" spinCount="100000" sqref="D5" name="Range1_1_2_2"/>
    <protectedRange algorithmName="SHA-512" hashValue="ON39YdpmFHfN9f47KpiRvqrKx0V9+erV1CNkpWzYhW/Qyc6aT8rEyCrvauWSYGZK2ia3o7vd3akF07acHAFpOA==" saltValue="yVW9XmDwTqEnmpSGai0KYg==" spinCount="100000" sqref="B6:C6 E6:J6" name="Range1_6"/>
    <protectedRange algorithmName="SHA-512" hashValue="ON39YdpmFHfN9f47KpiRvqrKx0V9+erV1CNkpWzYhW/Qyc6aT8rEyCrvauWSYGZK2ia3o7vd3akF07acHAFpOA==" saltValue="yVW9XmDwTqEnmpSGai0KYg==" spinCount="100000" sqref="D6" name="Range1_1_5"/>
  </protectedRanges>
  <conditionalFormatting sqref="J1">
    <cfRule type="top10" priority="121" bottom="1" rank="1"/>
    <cfRule type="top10" dxfId="35" priority="122" rank="1"/>
  </conditionalFormatting>
  <conditionalFormatting sqref="E1">
    <cfRule type="top10" priority="131" bottom="1" rank="1"/>
    <cfRule type="top10" dxfId="34" priority="132" rank="1"/>
  </conditionalFormatting>
  <conditionalFormatting sqref="F1">
    <cfRule type="top10" priority="129" bottom="1" rank="1"/>
    <cfRule type="top10" dxfId="33" priority="130" rank="1"/>
  </conditionalFormatting>
  <conditionalFormatting sqref="G1">
    <cfRule type="top10" priority="127" bottom="1" rank="1"/>
    <cfRule type="top10" dxfId="32" priority="128" rank="1"/>
  </conditionalFormatting>
  <conditionalFormatting sqref="H1">
    <cfRule type="top10" priority="125" bottom="1" rank="1"/>
    <cfRule type="top10" dxfId="31" priority="126" rank="1"/>
  </conditionalFormatting>
  <conditionalFormatting sqref="I1">
    <cfRule type="top10" priority="123" bottom="1" rank="1"/>
    <cfRule type="top10" dxfId="30" priority="124" rank="1"/>
  </conditionalFormatting>
  <conditionalFormatting sqref="E2">
    <cfRule type="top10" dxfId="29" priority="30" rank="1"/>
  </conditionalFormatting>
  <conditionalFormatting sqref="F2">
    <cfRule type="top10" dxfId="28" priority="29" rank="1"/>
  </conditionalFormatting>
  <conditionalFormatting sqref="G2">
    <cfRule type="top10" dxfId="27" priority="28" rank="1"/>
  </conditionalFormatting>
  <conditionalFormatting sqref="H2">
    <cfRule type="top10" dxfId="26" priority="27" rank="1"/>
  </conditionalFormatting>
  <conditionalFormatting sqref="I2">
    <cfRule type="top10" dxfId="25" priority="26" rank="1"/>
  </conditionalFormatting>
  <conditionalFormatting sqref="J2">
    <cfRule type="top10" dxfId="24" priority="25" rank="1"/>
  </conditionalFormatting>
  <conditionalFormatting sqref="E3">
    <cfRule type="top10" dxfId="23" priority="24" rank="1"/>
  </conditionalFormatting>
  <conditionalFormatting sqref="F3">
    <cfRule type="top10" dxfId="22" priority="23" rank="1"/>
  </conditionalFormatting>
  <conditionalFormatting sqref="G3">
    <cfRule type="top10" dxfId="21" priority="22" rank="1"/>
  </conditionalFormatting>
  <conditionalFormatting sqref="H3">
    <cfRule type="top10" dxfId="20" priority="21" rank="1"/>
  </conditionalFormatting>
  <conditionalFormatting sqref="I3">
    <cfRule type="top10" dxfId="19" priority="20" rank="1"/>
  </conditionalFormatting>
  <conditionalFormatting sqref="J3">
    <cfRule type="top10" dxfId="18" priority="19" rank="1"/>
  </conditionalFormatting>
  <conditionalFormatting sqref="E4">
    <cfRule type="top10" dxfId="17" priority="18" rank="1"/>
  </conditionalFormatting>
  <conditionalFormatting sqref="F4">
    <cfRule type="top10" dxfId="16" priority="17" rank="1"/>
  </conditionalFormatting>
  <conditionalFormatting sqref="G4">
    <cfRule type="top10" dxfId="15" priority="16" rank="1"/>
  </conditionalFormatting>
  <conditionalFormatting sqref="H4">
    <cfRule type="top10" dxfId="14" priority="15" rank="1"/>
  </conditionalFormatting>
  <conditionalFormatting sqref="I4">
    <cfRule type="top10" dxfId="13" priority="14" rank="1"/>
  </conditionalFormatting>
  <conditionalFormatting sqref="J4">
    <cfRule type="top10" dxfId="12" priority="13" rank="1"/>
  </conditionalFormatting>
  <conditionalFormatting sqref="E5">
    <cfRule type="top10" dxfId="11" priority="12" rank="1"/>
  </conditionalFormatting>
  <conditionalFormatting sqref="F5">
    <cfRule type="top10" dxfId="10" priority="11" rank="1"/>
  </conditionalFormatting>
  <conditionalFormatting sqref="G5">
    <cfRule type="top10" dxfId="9" priority="10" rank="1"/>
  </conditionalFormatting>
  <conditionalFormatting sqref="H5">
    <cfRule type="top10" dxfId="8" priority="9" rank="1"/>
  </conditionalFormatting>
  <conditionalFormatting sqref="I5">
    <cfRule type="top10" dxfId="7" priority="8" rank="1"/>
  </conditionalFormatting>
  <conditionalFormatting sqref="J5">
    <cfRule type="top10" dxfId="6" priority="7" rank="1"/>
  </conditionalFormatting>
  <conditionalFormatting sqref="E6">
    <cfRule type="top10" dxfId="5" priority="6" rank="1"/>
  </conditionalFormatting>
  <conditionalFormatting sqref="F6">
    <cfRule type="top10" dxfId="4" priority="5" rank="1"/>
  </conditionalFormatting>
  <conditionalFormatting sqref="G6">
    <cfRule type="top10" dxfId="3" priority="4" rank="1"/>
  </conditionalFormatting>
  <conditionalFormatting sqref="H6">
    <cfRule type="top10" dxfId="2" priority="3" rank="1"/>
  </conditionalFormatting>
  <conditionalFormatting sqref="I6">
    <cfRule type="top10" dxfId="1" priority="2" rank="1"/>
  </conditionalFormatting>
  <conditionalFormatting sqref="J6">
    <cfRule type="top10" dxfId="0" priority="1" rank="1"/>
  </conditionalFormatting>
  <pageMargins left="0.7" right="0.7" top="0.75" bottom="0.75" header="0.3" footer="0.3"/>
  <pageSetup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B3387F7E-8B9B-4475-9655-FBC446608112}">
          <x14:formula1>
            <xm:f>'[Fresno OH Score Program.xlsx]DATA SHEET'!#REF!</xm:f>
          </x14:formula1>
          <xm:sqref>B2</xm:sqref>
        </x14:dataValidation>
        <x14:dataValidation type="list" allowBlank="1" showInputMessage="1" showErrorMessage="1" xr:uid="{24EDBB2B-AA31-423B-BC42-6835CA3E1AB0}">
          <x14:formula1>
            <xm:f>'[Fresno OH Score Program.xlsx]DATA SHEET'!#REF!</xm:f>
          </x14:formula1>
          <xm:sqref>B3:B5</xm:sqref>
        </x14:dataValidation>
        <x14:dataValidation type="list" allowBlank="1" showInputMessage="1" showErrorMessage="1" xr:uid="{57220880-0291-4165-BE50-91304CCA5DFB}">
          <x14:formula1>
            <xm:f>'[Fresno OH Score Program.xlsx]DATA SHEET'!#REF!</xm:f>
          </x14:formula1>
          <xm:sqref>B6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OHIO INDOOR UNLIMITED  RANKING</vt:lpstr>
      <vt:lpstr>Depweg, Doug</vt:lpstr>
      <vt:lpstr>Gates, Doug</vt:lpstr>
      <vt:lpstr>Starr, Jim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ABRA</dc:creator>
  <cp:lastModifiedBy>lisa chacon</cp:lastModifiedBy>
  <cp:lastPrinted>2017-03-26T00:57:50Z</cp:lastPrinted>
  <dcterms:created xsi:type="dcterms:W3CDTF">2014-07-13T16:34:26Z</dcterms:created>
  <dcterms:modified xsi:type="dcterms:W3CDTF">2020-01-14T01:43:57Z</dcterms:modified>
</cp:coreProperties>
</file>