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Chacon\Desktop\2021 Rankings\VOID\"/>
    </mc:Choice>
  </mc:AlternateContent>
  <xr:revisionPtr revIDLastSave="0" documentId="13_ncr:1_{16486EFB-4F2F-49C8-BD42-16AC5334F5A4}" xr6:coauthVersionLast="47" xr6:coauthVersionMax="47" xr10:uidLastSave="{00000000-0000-0000-0000-000000000000}"/>
  <bookViews>
    <workbookView xWindow="-108" yWindow="-108" windowWidth="23256" windowHeight="12576" activeTab="1" xr2:uid="{A35FAFAA-3A44-445C-BAAA-3002DD1ECE94}"/>
  </bookViews>
  <sheets>
    <sheet name="Rylee Dockery" sheetId="38" r:id="rId1"/>
    <sheet name="VA Indoor Youth Rankings" sheetId="37" r:id="rId2"/>
    <sheet name="Pierce Rorer" sheetId="36" r:id="rId3"/>
    <sheet name="Sam Merritt" sheetId="26" r:id="rId4"/>
    <sheet name="Seth Ferguson" sheetId="14" r:id="rId5"/>
    <sheet name="Shelby Matoy" sheetId="22" r:id="rId6"/>
  </sheets>
  <externalReferences>
    <externalReference r:id="rId7"/>
    <externalReference r:id="rId8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1" i="37" l="1"/>
  <c r="G21" i="37"/>
  <c r="F21" i="37"/>
  <c r="E21" i="37"/>
  <c r="D21" i="37"/>
  <c r="N5" i="38"/>
  <c r="L5" i="38"/>
  <c r="M5" i="38" s="1"/>
  <c r="O5" i="38" s="1"/>
  <c r="K5" i="38"/>
  <c r="H22" i="37"/>
  <c r="G22" i="37"/>
  <c r="F22" i="37"/>
  <c r="E22" i="37"/>
  <c r="D22" i="37"/>
  <c r="H20" i="37"/>
  <c r="G20" i="37"/>
  <c r="F20" i="37"/>
  <c r="E20" i="37"/>
  <c r="D20" i="37"/>
  <c r="H13" i="37"/>
  <c r="G13" i="37"/>
  <c r="F13" i="37"/>
  <c r="E13" i="37"/>
  <c r="D13" i="37"/>
  <c r="H6" i="37"/>
  <c r="G6" i="37"/>
  <c r="F6" i="37"/>
  <c r="E6" i="37"/>
  <c r="D6" i="37"/>
  <c r="N5" i="36" l="1"/>
  <c r="L5" i="36"/>
  <c r="M5" i="36" s="1"/>
  <c r="O5" i="36" s="1"/>
  <c r="K5" i="36"/>
  <c r="N5" i="26" l="1"/>
  <c r="L5" i="26"/>
  <c r="M5" i="26" s="1"/>
  <c r="O5" i="26" s="1"/>
  <c r="K5" i="26"/>
  <c r="N5" i="22"/>
  <c r="L5" i="22"/>
  <c r="K5" i="22"/>
  <c r="N5" i="14"/>
  <c r="L5" i="14"/>
  <c r="K5" i="14"/>
  <c r="M5" i="22" l="1"/>
  <c r="O5" i="22" s="1"/>
  <c r="M5" i="14"/>
  <c r="O5" i="14" l="1"/>
</calcChain>
</file>

<file path=xl/sharedStrings.xml><?xml version="1.0" encoding="utf-8"?>
<sst xmlns="http://schemas.openxmlformats.org/spreadsheetml/2006/main" count="135" uniqueCount="44">
  <si>
    <t>Class</t>
  </si>
  <si>
    <t>Competitor</t>
  </si>
  <si>
    <t>Date</t>
  </si>
  <si>
    <t>Range Location</t>
  </si>
  <si>
    <t>TGT      1</t>
  </si>
  <si>
    <t>TGT     2</t>
  </si>
  <si>
    <t>TGT     3</t>
  </si>
  <si>
    <t>TGT     4</t>
  </si>
  <si>
    <t>TGT     5</t>
  </si>
  <si>
    <t>TGT     6</t>
  </si>
  <si>
    <t># of Targets</t>
  </si>
  <si>
    <t>TGT Total</t>
  </si>
  <si>
    <t>AGG</t>
  </si>
  <si>
    <t>Points</t>
  </si>
  <si>
    <t>AGG + Points</t>
  </si>
  <si>
    <t>Return to Rankings</t>
  </si>
  <si>
    <t xml:space="preserve">Unlimited </t>
  </si>
  <si>
    <t>Outlaw Lt</t>
  </si>
  <si>
    <t>Bristol,VA</t>
  </si>
  <si>
    <t xml:space="preserve">Outlaw Hvy </t>
  </si>
  <si>
    <t>SETH FERGUSON</t>
  </si>
  <si>
    <t>Bristol VA Indoor</t>
  </si>
  <si>
    <t>SHELBY MATOY</t>
  </si>
  <si>
    <t>SAM MERRITT</t>
  </si>
  <si>
    <t>PIERCE RORER</t>
  </si>
  <si>
    <t>ABRA YOUTH OUTLAW HEAVY RANKING 2020</t>
  </si>
  <si>
    <t>National Agg + Points</t>
  </si>
  <si>
    <t>Rank</t>
  </si>
  <si>
    <t># Of Targets</t>
  </si>
  <si>
    <t>Target Total</t>
  </si>
  <si>
    <t>Agg</t>
  </si>
  <si>
    <t>Agg + Points</t>
  </si>
  <si>
    <t>Outlaw Heavy</t>
  </si>
  <si>
    <t>Seth Ferguson</t>
  </si>
  <si>
    <t>Sam Merritt</t>
  </si>
  <si>
    <t>ABRA YOUTHUNMLIMITED RANKING 2020</t>
  </si>
  <si>
    <t>Unlimited</t>
  </si>
  <si>
    <t>Matory, Shelby</t>
  </si>
  <si>
    <t>ABRA YOUTH OUTLAW LITE RANKING 2020</t>
  </si>
  <si>
    <t>Outlaw Lite</t>
  </si>
  <si>
    <t>Pierce Rorer</t>
  </si>
  <si>
    <t>Rylee Dockery</t>
  </si>
  <si>
    <t>*Rylee Dockery</t>
  </si>
  <si>
    <t>Bristol Indoor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</si>
</sst>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u/>
      <sz val="11"/>
      <color theme="10"/>
      <name val="Calibri"/>
      <family val="2"/>
      <scheme val="minor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2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Arial Black"/>
      <family val="2"/>
    </font>
    <font>
      <b/>
      <sz val="11"/>
      <name val="Arial Black"/>
      <family val="2"/>
    </font>
    <font>
      <b/>
      <u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7">
    <xf numFmtId="0" fontId="0" fillId="0" borderId="0" xfId="0"/>
    <xf numFmtId="0" fontId="1" fillId="0" borderId="1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 wrapText="1"/>
    </xf>
    <xf numFmtId="1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3" fillId="0" borderId="1" xfId="0" applyFont="1" applyBorder="1" applyAlignment="1">
      <alignment horizontal="center" wrapText="1" shrinkToFit="1"/>
    </xf>
    <xf numFmtId="0" fontId="3" fillId="0" borderId="1" xfId="0" applyFont="1" applyBorder="1" applyAlignment="1" applyProtection="1">
      <alignment horizontal="center"/>
      <protection locked="0"/>
    </xf>
    <xf numFmtId="14" fontId="3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 wrapText="1"/>
    </xf>
    <xf numFmtId="1" fontId="3" fillId="0" borderId="1" xfId="0" applyNumberFormat="1" applyFont="1" applyBorder="1" applyAlignment="1" applyProtection="1">
      <alignment horizontal="center"/>
      <protection locked="0"/>
    </xf>
    <xf numFmtId="1" fontId="3" fillId="0" borderId="1" xfId="0" applyNumberFormat="1" applyFont="1" applyBorder="1" applyAlignment="1" applyProtection="1">
      <alignment horizontal="center" wrapText="1"/>
      <protection hidden="1"/>
    </xf>
    <xf numFmtId="2" fontId="3" fillId="0" borderId="1" xfId="0" applyNumberFormat="1" applyFont="1" applyBorder="1" applyAlignment="1" applyProtection="1">
      <alignment horizontal="center"/>
      <protection hidden="1"/>
    </xf>
    <xf numFmtId="1" fontId="3" fillId="0" borderId="1" xfId="0" applyNumberFormat="1" applyFont="1" applyBorder="1" applyAlignment="1" applyProtection="1">
      <alignment horizontal="center"/>
      <protection hidden="1"/>
    </xf>
    <xf numFmtId="2" fontId="3" fillId="0" borderId="1" xfId="0" applyNumberFormat="1" applyFont="1" applyBorder="1" applyAlignment="1" applyProtection="1">
      <alignment horizontal="center" wrapText="1"/>
      <protection hidden="1"/>
    </xf>
    <xf numFmtId="0" fontId="2" fillId="0" borderId="0" xfId="1"/>
    <xf numFmtId="0" fontId="2" fillId="0" borderId="0" xfId="1" applyFill="1"/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2" fontId="4" fillId="2" borderId="0" xfId="0" applyNumberFormat="1" applyFont="1" applyFill="1" applyAlignment="1">
      <alignment horizontal="center"/>
    </xf>
    <xf numFmtId="0" fontId="6" fillId="2" borderId="0" xfId="0" applyFont="1" applyFill="1"/>
    <xf numFmtId="0" fontId="7" fillId="2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2" fontId="8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10" fillId="0" borderId="0" xfId="1" applyFont="1" applyFill="1" applyAlignment="1">
      <alignment horizontal="center"/>
    </xf>
    <xf numFmtId="1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2" fontId="0" fillId="0" borderId="0" xfId="0" applyNumberFormat="1"/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10" fillId="0" borderId="0" xfId="1" applyFont="1" applyAlignment="1">
      <alignment horizontal="center"/>
    </xf>
    <xf numFmtId="1" fontId="5" fillId="0" borderId="0" xfId="0" applyNumberFormat="1" applyFont="1" applyAlignment="1">
      <alignment horizontal="center"/>
    </xf>
  </cellXfs>
  <cellStyles count="2">
    <cellStyle name="Hyperlink" xfId="1" builtinId="8"/>
    <cellStyle name="Normal" xfId="0" builtinId="0"/>
  </cellStyles>
  <dxfs count="36"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Desktop/ABRA%20Files%20and%20More/AUTO%20BENCH%20REST%20ASSOCIATION%20FILE/ABRA%202019/Georgia/Georgia%20Results%2001%2019%2020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Desktop/__ABRA%20Scoring%20Program%20%202-25-2020%20MASTER%20(3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RA SCORE SHEET "/>
      <sheetName val="DATA SHEET"/>
      <sheetName val="Instructions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RA SCORE SHEET "/>
      <sheetName val="DATA"/>
      <sheetName val="Instructions"/>
      <sheetName val="Sheet1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96601B-08B5-4D00-9D7E-BA7100047067}">
  <dimension ref="A1:Q5"/>
  <sheetViews>
    <sheetView workbookViewId="0">
      <selection activeCell="A2" sqref="A2:O2"/>
    </sheetView>
  </sheetViews>
  <sheetFormatPr defaultRowHeight="14.4" x14ac:dyDescent="0.3"/>
  <cols>
    <col min="1" max="1" width="18" customWidth="1"/>
    <col min="2" max="2" width="17.5546875" bestFit="1" customWidth="1"/>
    <col min="3" max="3" width="15.5546875" customWidth="1"/>
    <col min="4" max="4" width="20.6640625" customWidth="1"/>
    <col min="17" max="17" width="17.88671875" bestFit="1" customWidth="1"/>
  </cols>
  <sheetData>
    <row r="1" spans="1:17" ht="28.8" x14ac:dyDescent="0.3">
      <c r="A1" s="1" t="s">
        <v>0</v>
      </c>
      <c r="B1" s="2" t="s">
        <v>1</v>
      </c>
      <c r="C1" s="2" t="s">
        <v>2</v>
      </c>
      <c r="D1" s="3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3" t="s">
        <v>11</v>
      </c>
      <c r="M1" s="5" t="s">
        <v>12</v>
      </c>
      <c r="N1" s="2" t="s">
        <v>13</v>
      </c>
      <c r="O1" s="6" t="s">
        <v>14</v>
      </c>
      <c r="Q1" s="18" t="s">
        <v>15</v>
      </c>
    </row>
    <row r="2" spans="1:17" x14ac:dyDescent="0.3">
      <c r="A2" s="9" t="s">
        <v>17</v>
      </c>
      <c r="B2" s="10" t="s">
        <v>42</v>
      </c>
      <c r="C2" s="11">
        <v>44481</v>
      </c>
      <c r="D2" s="12" t="s">
        <v>43</v>
      </c>
      <c r="E2" s="13">
        <v>195</v>
      </c>
      <c r="F2" s="13">
        <v>181</v>
      </c>
      <c r="G2" s="13">
        <v>191</v>
      </c>
      <c r="H2" s="13"/>
      <c r="I2" s="13"/>
      <c r="J2" s="13"/>
      <c r="K2" s="14">
        <v>3</v>
      </c>
      <c r="L2" s="14">
        <v>567</v>
      </c>
      <c r="M2" s="15">
        <v>189</v>
      </c>
      <c r="N2" s="16">
        <v>5</v>
      </c>
      <c r="O2" s="17">
        <v>194</v>
      </c>
    </row>
    <row r="5" spans="1:17" x14ac:dyDescent="0.3">
      <c r="K5" s="7">
        <f>SUM(K2:K4)</f>
        <v>3</v>
      </c>
      <c r="L5" s="7">
        <f>SUM(L2:L4)</f>
        <v>567</v>
      </c>
      <c r="M5" s="8">
        <f>SUM(L5/K5)</f>
        <v>189</v>
      </c>
      <c r="N5" s="7">
        <f>SUM(N2:N4)</f>
        <v>5</v>
      </c>
      <c r="O5" s="8">
        <f>SUM(M5+N5)</f>
        <v>194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D2" name="Range1_1_3_4"/>
    <protectedRange algorithmName="SHA-512" hashValue="ON39YdpmFHfN9f47KpiRvqrKx0V9+erV1CNkpWzYhW/Qyc6aT8rEyCrvauWSYGZK2ia3o7vd3akF07acHAFpOA==" saltValue="yVW9XmDwTqEnmpSGai0KYg==" spinCount="100000" sqref="B2:C2" name="Range1_1_2_7"/>
    <protectedRange algorithmName="SHA-512" hashValue="ON39YdpmFHfN9f47KpiRvqrKx0V9+erV1CNkpWzYhW/Qyc6aT8rEyCrvauWSYGZK2ia3o7vd3akF07acHAFpOA==" saltValue="yVW9XmDwTqEnmpSGai0KYg==" spinCount="100000" sqref="E2:J2" name="Range1_4_7"/>
  </protectedRanges>
  <conditionalFormatting sqref="F2">
    <cfRule type="top10" dxfId="5" priority="5" rank="1"/>
  </conditionalFormatting>
  <conditionalFormatting sqref="H2">
    <cfRule type="top10" dxfId="4" priority="4" rank="1"/>
  </conditionalFormatting>
  <conditionalFormatting sqref="G2">
    <cfRule type="top10" dxfId="3" priority="2" rank="1"/>
  </conditionalFormatting>
  <conditionalFormatting sqref="I2">
    <cfRule type="top10" dxfId="2" priority="3" rank="1"/>
  </conditionalFormatting>
  <conditionalFormatting sqref="J2">
    <cfRule type="top10" dxfId="1" priority="1" rank="1"/>
  </conditionalFormatting>
  <conditionalFormatting sqref="E2">
    <cfRule type="top10" dxfId="0" priority="6" rank="1"/>
  </conditionalFormatting>
  <hyperlinks>
    <hyperlink ref="Q1" location="'National Youth Rankings 2020'!A1" display="Return to Rankings" xr:uid="{6EA4A494-856F-4AA5-B2A5-8FFEF9C361F9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A9A299D-ADC5-4FD7-ABAA-B547DD844311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C95B6A-FE91-46AA-B6B5-51A4F82C9E6F}">
  <dimension ref="A1:H22"/>
  <sheetViews>
    <sheetView tabSelected="1" workbookViewId="0">
      <selection activeCell="J16" sqref="J16"/>
    </sheetView>
  </sheetViews>
  <sheetFormatPr defaultRowHeight="14.4" x14ac:dyDescent="0.3"/>
  <cols>
    <col min="1" max="1" width="6.5546875" bestFit="1" customWidth="1"/>
    <col min="2" max="2" width="13.6640625" customWidth="1"/>
    <col min="3" max="3" width="23.21875" customWidth="1"/>
    <col min="4" max="4" width="18.21875" customWidth="1"/>
    <col min="5" max="5" width="16.21875" customWidth="1"/>
    <col min="6" max="6" width="8.88671875" style="32"/>
    <col min="8" max="8" width="14.88671875" style="32" bestFit="1" customWidth="1"/>
  </cols>
  <sheetData>
    <row r="1" spans="1:8" x14ac:dyDescent="0.3">
      <c r="A1" s="20"/>
      <c r="B1" s="20"/>
      <c r="C1" s="21"/>
      <c r="D1" s="20"/>
      <c r="E1" s="20"/>
      <c r="F1" s="22"/>
      <c r="G1" s="20"/>
      <c r="H1" s="22"/>
    </row>
    <row r="2" spans="1:8" ht="28.8" x14ac:dyDescent="0.55000000000000004">
      <c r="A2" s="20"/>
      <c r="B2" s="20"/>
      <c r="C2" s="23" t="s">
        <v>25</v>
      </c>
      <c r="D2" s="20"/>
      <c r="E2" s="20"/>
      <c r="F2" s="22"/>
      <c r="G2" s="20"/>
      <c r="H2" s="22"/>
    </row>
    <row r="3" spans="1:8" ht="18" x14ac:dyDescent="0.35">
      <c r="A3" s="20"/>
      <c r="B3" s="20"/>
      <c r="C3" s="21"/>
      <c r="D3" s="24" t="s">
        <v>26</v>
      </c>
      <c r="E3" s="20"/>
      <c r="F3" s="22"/>
      <c r="G3" s="20"/>
      <c r="H3" s="22"/>
    </row>
    <row r="4" spans="1:8" x14ac:dyDescent="0.3">
      <c r="A4" s="20"/>
      <c r="B4" s="20"/>
      <c r="C4" s="21"/>
      <c r="D4" s="20"/>
      <c r="E4" s="20"/>
      <c r="F4" s="22"/>
      <c r="G4" s="20"/>
      <c r="H4" s="22"/>
    </row>
    <row r="5" spans="1:8" ht="17.399999999999999" x14ac:dyDescent="0.45">
      <c r="A5" s="25" t="s">
        <v>27</v>
      </c>
      <c r="B5" s="25" t="s">
        <v>0</v>
      </c>
      <c r="C5" s="26" t="s">
        <v>1</v>
      </c>
      <c r="D5" s="25" t="s">
        <v>28</v>
      </c>
      <c r="E5" s="25" t="s">
        <v>29</v>
      </c>
      <c r="F5" s="27" t="s">
        <v>30</v>
      </c>
      <c r="G5" s="25" t="s">
        <v>13</v>
      </c>
      <c r="H5" s="27" t="s">
        <v>31</v>
      </c>
    </row>
    <row r="6" spans="1:8" x14ac:dyDescent="0.3">
      <c r="A6" s="28">
        <v>1</v>
      </c>
      <c r="B6" s="28" t="s">
        <v>32</v>
      </c>
      <c r="C6" s="29" t="s">
        <v>33</v>
      </c>
      <c r="D6" s="30">
        <f>SUM('Seth Ferguson'!K5)</f>
        <v>6</v>
      </c>
      <c r="E6" s="30">
        <f>SUM('Seth Ferguson'!L5)</f>
        <v>1183</v>
      </c>
      <c r="F6" s="31">
        <f>SUM('Seth Ferguson'!M5)</f>
        <v>197.16666666666666</v>
      </c>
      <c r="G6" s="30">
        <f>SUM('Seth Ferguson'!N5)</f>
        <v>10</v>
      </c>
      <c r="H6" s="31">
        <f>SUM('Seth Ferguson'!O5)</f>
        <v>207.16666666666666</v>
      </c>
    </row>
    <row r="7" spans="1:8" x14ac:dyDescent="0.3">
      <c r="A7" s="28"/>
      <c r="B7" s="28"/>
      <c r="C7" s="29"/>
      <c r="D7" s="30"/>
      <c r="E7" s="30"/>
      <c r="F7" s="31"/>
      <c r="G7" s="30"/>
      <c r="H7" s="31"/>
    </row>
    <row r="8" spans="1:8" ht="28.8" x14ac:dyDescent="0.55000000000000004">
      <c r="A8" s="20"/>
      <c r="B8" s="20"/>
      <c r="C8" s="23" t="s">
        <v>35</v>
      </c>
      <c r="D8" s="20"/>
      <c r="E8" s="20"/>
      <c r="F8" s="22"/>
      <c r="G8" s="20"/>
      <c r="H8" s="22"/>
    </row>
    <row r="9" spans="1:8" ht="18" x14ac:dyDescent="0.35">
      <c r="A9" s="20"/>
      <c r="B9" s="20"/>
      <c r="C9" s="21"/>
      <c r="D9" s="24" t="s">
        <v>26</v>
      </c>
      <c r="E9" s="20"/>
      <c r="F9" s="22"/>
      <c r="G9" s="20"/>
      <c r="H9" s="22"/>
    </row>
    <row r="10" spans="1:8" x14ac:dyDescent="0.3">
      <c r="A10" s="20"/>
      <c r="B10" s="20"/>
      <c r="C10" s="21"/>
      <c r="D10" s="20"/>
      <c r="E10" s="20"/>
      <c r="F10" s="22"/>
      <c r="G10" s="20"/>
      <c r="H10" s="22"/>
    </row>
    <row r="11" spans="1:8" x14ac:dyDescent="0.3">
      <c r="A11" s="20"/>
      <c r="B11" s="20"/>
      <c r="C11" s="21"/>
      <c r="D11" s="20"/>
      <c r="E11" s="20"/>
      <c r="F11" s="22"/>
      <c r="G11" s="20"/>
      <c r="H11" s="22"/>
    </row>
    <row r="12" spans="1:8" ht="17.399999999999999" x14ac:dyDescent="0.45">
      <c r="A12" s="25" t="s">
        <v>27</v>
      </c>
      <c r="B12" s="25" t="s">
        <v>0</v>
      </c>
      <c r="C12" s="26" t="s">
        <v>1</v>
      </c>
      <c r="D12" s="25" t="s">
        <v>28</v>
      </c>
      <c r="E12" s="25" t="s">
        <v>29</v>
      </c>
      <c r="F12" s="27" t="s">
        <v>30</v>
      </c>
      <c r="G12" s="25" t="s">
        <v>13</v>
      </c>
      <c r="H12" s="27" t="s">
        <v>31</v>
      </c>
    </row>
    <row r="13" spans="1:8" x14ac:dyDescent="0.3">
      <c r="A13" s="28">
        <v>1</v>
      </c>
      <c r="B13" s="28" t="s">
        <v>36</v>
      </c>
      <c r="C13" s="29" t="s">
        <v>37</v>
      </c>
      <c r="D13" s="30">
        <f>SUM('Shelby Matoy'!K5)</f>
        <v>6</v>
      </c>
      <c r="E13" s="30">
        <f>SUM('Shelby Matoy'!L5)</f>
        <v>1170.001</v>
      </c>
      <c r="F13" s="31">
        <f>SUM('Shelby Matoy'!M5)</f>
        <v>195.00016666666667</v>
      </c>
      <c r="G13" s="30">
        <f>SUM('Shelby Matoy'!N5)</f>
        <v>6</v>
      </c>
      <c r="H13" s="31">
        <f>SUM('Shelby Matoy'!O5)</f>
        <v>201.00016666666667</v>
      </c>
    </row>
    <row r="14" spans="1:8" x14ac:dyDescent="0.3">
      <c r="A14" s="28"/>
      <c r="B14" s="28"/>
      <c r="C14" s="29"/>
      <c r="D14" s="30"/>
      <c r="E14" s="30"/>
      <c r="F14" s="31"/>
      <c r="G14" s="30"/>
      <c r="H14" s="31"/>
    </row>
    <row r="15" spans="1:8" x14ac:dyDescent="0.3">
      <c r="A15" s="20"/>
      <c r="B15" s="20"/>
      <c r="C15" s="21"/>
      <c r="D15" s="20"/>
      <c r="E15" s="20"/>
      <c r="F15" s="22"/>
      <c r="G15" s="20"/>
      <c r="H15" s="22"/>
    </row>
    <row r="16" spans="1:8" ht="28.8" x14ac:dyDescent="0.55000000000000004">
      <c r="A16" s="20"/>
      <c r="B16" s="20"/>
      <c r="C16" s="23" t="s">
        <v>38</v>
      </c>
      <c r="D16" s="20"/>
      <c r="E16" s="20"/>
      <c r="F16" s="22"/>
      <c r="G16" s="20"/>
      <c r="H16" s="22"/>
    </row>
    <row r="17" spans="1:8" ht="18" x14ac:dyDescent="0.35">
      <c r="A17" s="20"/>
      <c r="B17" s="20"/>
      <c r="C17" s="21"/>
      <c r="D17" s="24" t="s">
        <v>26</v>
      </c>
      <c r="E17" s="20"/>
      <c r="F17" s="22"/>
      <c r="G17" s="20"/>
      <c r="H17" s="22"/>
    </row>
    <row r="18" spans="1:8" x14ac:dyDescent="0.3">
      <c r="A18" s="20"/>
      <c r="B18" s="20"/>
      <c r="C18" s="21"/>
      <c r="D18" s="20"/>
      <c r="E18" s="20"/>
      <c r="F18" s="22"/>
      <c r="G18" s="20"/>
      <c r="H18" s="22"/>
    </row>
    <row r="19" spans="1:8" ht="17.399999999999999" x14ac:dyDescent="0.45">
      <c r="A19" s="25" t="s">
        <v>27</v>
      </c>
      <c r="B19" s="25" t="s">
        <v>0</v>
      </c>
      <c r="C19" s="26" t="s">
        <v>1</v>
      </c>
      <c r="D19" s="25" t="s">
        <v>28</v>
      </c>
      <c r="E19" s="25" t="s">
        <v>29</v>
      </c>
      <c r="F19" s="27" t="s">
        <v>30</v>
      </c>
      <c r="G19" s="25" t="s">
        <v>13</v>
      </c>
      <c r="H19" s="27" t="s">
        <v>31</v>
      </c>
    </row>
    <row r="20" spans="1:8" x14ac:dyDescent="0.3">
      <c r="A20" s="28">
        <v>1</v>
      </c>
      <c r="B20" s="28" t="s">
        <v>39</v>
      </c>
      <c r="C20" s="29" t="s">
        <v>34</v>
      </c>
      <c r="D20" s="30">
        <f>SUM('Sam Merritt'!K5)</f>
        <v>6</v>
      </c>
      <c r="E20" s="30">
        <f>SUM('Sam Merritt'!L5)</f>
        <v>1077</v>
      </c>
      <c r="F20" s="31">
        <f>SUM('Sam Merritt'!M5)</f>
        <v>179.5</v>
      </c>
      <c r="G20" s="30">
        <f>SUM('Sam Merritt'!N5)</f>
        <v>34</v>
      </c>
      <c r="H20" s="31">
        <f>SUM('Sam Merritt'!O5)</f>
        <v>213.5</v>
      </c>
    </row>
    <row r="21" spans="1:8" x14ac:dyDescent="0.3">
      <c r="A21" s="28">
        <v>2</v>
      </c>
      <c r="B21" s="28" t="s">
        <v>39</v>
      </c>
      <c r="C21" s="35" t="s">
        <v>41</v>
      </c>
      <c r="D21" s="36">
        <f>SUM('Rylee Dockery'!K5)</f>
        <v>3</v>
      </c>
      <c r="E21" s="36">
        <f>SUM('Rylee Dockery'!L5)</f>
        <v>567</v>
      </c>
      <c r="F21" s="34">
        <f>SUM('Rylee Dockery'!M5)</f>
        <v>189</v>
      </c>
      <c r="G21" s="36">
        <f>SUM('Rylee Dockery'!N5)</f>
        <v>5</v>
      </c>
      <c r="H21" s="34">
        <f>SUM('Rylee Dockery'!O5)</f>
        <v>194</v>
      </c>
    </row>
    <row r="22" spans="1:8" s="33" customFormat="1" x14ac:dyDescent="0.3">
      <c r="A22" s="33">
        <v>3</v>
      </c>
      <c r="B22" s="33" t="s">
        <v>39</v>
      </c>
      <c r="C22" s="29" t="s">
        <v>40</v>
      </c>
      <c r="D22" s="30">
        <f>SUM('Pierce Rorer'!K5)</f>
        <v>6</v>
      </c>
      <c r="E22" s="30">
        <f>SUM('Pierce Rorer'!L5)</f>
        <v>935</v>
      </c>
      <c r="F22" s="31">
        <f>SUM('Pierce Rorer'!M5)</f>
        <v>155.83333333333334</v>
      </c>
      <c r="G22" s="30">
        <f>SUM('Pierce Rorer'!N5)</f>
        <v>8</v>
      </c>
      <c r="H22" s="31">
        <f>SUM('Pierce Rorer'!O5)</f>
        <v>163.83333333333334</v>
      </c>
    </row>
  </sheetData>
  <sortState xmlns:xlrd2="http://schemas.microsoft.com/office/spreadsheetml/2017/richdata2" ref="C20:H22">
    <sortCondition descending="1" ref="H20:H22"/>
  </sortState>
  <hyperlinks>
    <hyperlink ref="C6" location="'Seth Ferguson'!A1" display="Seth Ferguson" xr:uid="{4790CD2B-A5AF-420E-8501-ACABDFD649C4}"/>
    <hyperlink ref="C13" location="'Shelby Matoy'!A1" display="Matory, Shelby" xr:uid="{A9FCAB3D-240A-4598-9F2F-CA6F6ABDE06F}"/>
    <hyperlink ref="C20" location="'Sam Merritt'!A1" display="Sam Merritt" xr:uid="{FA961939-B6D2-496A-A700-02646803226C}"/>
    <hyperlink ref="C22" location="'Pierce Rorer'!A1" display="Pierce Rorer" xr:uid="{5078DCFB-0E7F-4ED7-8E5E-1A2DD5D4C96B}"/>
    <hyperlink ref="C21" location="'Rylee Dockery'!A1" display="Rylee Dockery" xr:uid="{34B53982-3DC4-4099-8D9B-A97D7BBB98F4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C753AA-76F4-42BE-B3AE-9FD1372B621E}">
  <dimension ref="A1:Q5"/>
  <sheetViews>
    <sheetView workbookViewId="0">
      <selection activeCell="D12" sqref="D12"/>
    </sheetView>
  </sheetViews>
  <sheetFormatPr defaultRowHeight="14.4" x14ac:dyDescent="0.3"/>
  <cols>
    <col min="1" max="1" width="18" customWidth="1"/>
    <col min="2" max="2" width="17.5546875" bestFit="1" customWidth="1"/>
    <col min="3" max="3" width="15.5546875" customWidth="1"/>
    <col min="4" max="4" width="20.6640625" customWidth="1"/>
    <col min="17" max="17" width="17.88671875" bestFit="1" customWidth="1"/>
  </cols>
  <sheetData>
    <row r="1" spans="1:17" ht="28.8" x14ac:dyDescent="0.3">
      <c r="A1" s="1" t="s">
        <v>0</v>
      </c>
      <c r="B1" s="2" t="s">
        <v>1</v>
      </c>
      <c r="C1" s="2" t="s">
        <v>2</v>
      </c>
      <c r="D1" s="3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3" t="s">
        <v>11</v>
      </c>
      <c r="M1" s="5" t="s">
        <v>12</v>
      </c>
      <c r="N1" s="2" t="s">
        <v>13</v>
      </c>
      <c r="O1" s="6" t="s">
        <v>14</v>
      </c>
      <c r="Q1" s="18" t="s">
        <v>15</v>
      </c>
    </row>
    <row r="2" spans="1:17" x14ac:dyDescent="0.3">
      <c r="A2" s="9" t="s">
        <v>17</v>
      </c>
      <c r="B2" s="10" t="s">
        <v>24</v>
      </c>
      <c r="C2" s="11">
        <v>44177</v>
      </c>
      <c r="D2" s="12" t="s">
        <v>18</v>
      </c>
      <c r="E2" s="13">
        <v>146</v>
      </c>
      <c r="F2" s="13">
        <v>149</v>
      </c>
      <c r="G2" s="13">
        <v>154</v>
      </c>
      <c r="H2" s="13">
        <v>162</v>
      </c>
      <c r="I2" s="13">
        <v>166</v>
      </c>
      <c r="J2" s="13">
        <v>158</v>
      </c>
      <c r="K2" s="14">
        <v>6</v>
      </c>
      <c r="L2" s="14">
        <v>935</v>
      </c>
      <c r="M2" s="15">
        <v>155.83333333333334</v>
      </c>
      <c r="N2" s="16">
        <v>8</v>
      </c>
      <c r="O2" s="17">
        <v>163.83333333333334</v>
      </c>
    </row>
    <row r="5" spans="1:17" x14ac:dyDescent="0.3">
      <c r="K5" s="7">
        <f>SUM(K2:K4)</f>
        <v>6</v>
      </c>
      <c r="L5" s="7">
        <f>SUM(L2:L4)</f>
        <v>935</v>
      </c>
      <c r="M5" s="8">
        <f>SUM(L5/K5)</f>
        <v>155.83333333333334</v>
      </c>
      <c r="N5" s="7">
        <f>SUM(N2:N4)</f>
        <v>8</v>
      </c>
      <c r="O5" s="8">
        <f>SUM(M5+N5)</f>
        <v>163.83333333333334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" name="Range1_1_2_4"/>
    <protectedRange algorithmName="SHA-512" hashValue="ON39YdpmFHfN9f47KpiRvqrKx0V9+erV1CNkpWzYhW/Qyc6aT8rEyCrvauWSYGZK2ia3o7vd3akF07acHAFpOA==" saltValue="yVW9XmDwTqEnmpSGai0KYg==" spinCount="100000" sqref="D2" name="Range1_1_1_2_3"/>
    <protectedRange algorithmName="SHA-512" hashValue="ON39YdpmFHfN9f47KpiRvqrKx0V9+erV1CNkpWzYhW/Qyc6aT8rEyCrvauWSYGZK2ia3o7vd3akF07acHAFpOA==" saltValue="yVW9XmDwTqEnmpSGai0KYg==" spinCount="100000" sqref="E2:J2" name="Range1_4_4"/>
  </protectedRanges>
  <conditionalFormatting sqref="E2">
    <cfRule type="top10" dxfId="35" priority="6" rank="1"/>
  </conditionalFormatting>
  <conditionalFormatting sqref="F2">
    <cfRule type="top10" dxfId="34" priority="5" rank="1"/>
  </conditionalFormatting>
  <conditionalFormatting sqref="J2">
    <cfRule type="top10" dxfId="33" priority="1" rank="1"/>
  </conditionalFormatting>
  <conditionalFormatting sqref="H2">
    <cfRule type="top10" dxfId="32" priority="4" rank="1"/>
  </conditionalFormatting>
  <conditionalFormatting sqref="G2">
    <cfRule type="top10" dxfId="31" priority="2" rank="1"/>
  </conditionalFormatting>
  <conditionalFormatting sqref="I2">
    <cfRule type="top10" dxfId="30" priority="3" rank="1"/>
  </conditionalFormatting>
  <hyperlinks>
    <hyperlink ref="Q1" location="'National Youth Rankings 2020'!A1" display="Return to Rankings" xr:uid="{B8936353-2F3A-48FB-AA0F-FDCAEFB0723A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6E9A3C4-4FCB-4295-AC05-8CF263862840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FD3674-3813-4542-85F7-74E669CFEDF1}">
  <dimension ref="A1:Q5"/>
  <sheetViews>
    <sheetView workbookViewId="0">
      <selection activeCell="Q1" sqref="Q1"/>
    </sheetView>
  </sheetViews>
  <sheetFormatPr defaultRowHeight="14.4" x14ac:dyDescent="0.3"/>
  <cols>
    <col min="1" max="1" width="18" customWidth="1"/>
    <col min="2" max="2" width="17.5546875" bestFit="1" customWidth="1"/>
    <col min="3" max="3" width="15.5546875" customWidth="1"/>
    <col min="4" max="4" width="20.6640625" customWidth="1"/>
    <col min="17" max="17" width="17.88671875" bestFit="1" customWidth="1"/>
  </cols>
  <sheetData>
    <row r="1" spans="1:17" ht="28.8" x14ac:dyDescent="0.3">
      <c r="A1" s="1" t="s">
        <v>0</v>
      </c>
      <c r="B1" s="2" t="s">
        <v>1</v>
      </c>
      <c r="C1" s="2" t="s">
        <v>2</v>
      </c>
      <c r="D1" s="3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3" t="s">
        <v>11</v>
      </c>
      <c r="M1" s="5" t="s">
        <v>12</v>
      </c>
      <c r="N1" s="2" t="s">
        <v>13</v>
      </c>
      <c r="O1" s="6" t="s">
        <v>14</v>
      </c>
      <c r="Q1" s="19" t="s">
        <v>15</v>
      </c>
    </row>
    <row r="2" spans="1:17" x14ac:dyDescent="0.3">
      <c r="A2" s="9" t="s">
        <v>17</v>
      </c>
      <c r="B2" s="10" t="s">
        <v>23</v>
      </c>
      <c r="C2" s="11">
        <v>44177</v>
      </c>
      <c r="D2" s="12" t="s">
        <v>18</v>
      </c>
      <c r="E2" s="13">
        <v>178</v>
      </c>
      <c r="F2" s="13">
        <v>184</v>
      </c>
      <c r="G2" s="13">
        <v>175</v>
      </c>
      <c r="H2" s="13">
        <v>181</v>
      </c>
      <c r="I2" s="13">
        <v>186</v>
      </c>
      <c r="J2" s="13">
        <v>173</v>
      </c>
      <c r="K2" s="14">
        <v>6</v>
      </c>
      <c r="L2" s="14">
        <v>1077</v>
      </c>
      <c r="M2" s="15">
        <v>179.5</v>
      </c>
      <c r="N2" s="16">
        <v>34</v>
      </c>
      <c r="O2" s="17">
        <v>213.5</v>
      </c>
    </row>
    <row r="5" spans="1:17" x14ac:dyDescent="0.3">
      <c r="K5" s="7">
        <f>SUM(K2:K4)</f>
        <v>6</v>
      </c>
      <c r="L5" s="7">
        <f>SUM(L2:L4)</f>
        <v>1077</v>
      </c>
      <c r="M5" s="8">
        <f>SUM(L5/K5)</f>
        <v>179.5</v>
      </c>
      <c r="N5" s="7">
        <f>SUM(N2:N4)</f>
        <v>34</v>
      </c>
      <c r="O5" s="8">
        <f>SUM(M5+N5)</f>
        <v>213.5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" name="Range1_1_2_4_1"/>
    <protectedRange algorithmName="SHA-512" hashValue="ON39YdpmFHfN9f47KpiRvqrKx0V9+erV1CNkpWzYhW/Qyc6aT8rEyCrvauWSYGZK2ia3o7vd3akF07acHAFpOA==" saltValue="yVW9XmDwTqEnmpSGai0KYg==" spinCount="100000" sqref="D2" name="Range1_1_1_2_3_1"/>
    <protectedRange algorithmName="SHA-512" hashValue="ON39YdpmFHfN9f47KpiRvqrKx0V9+erV1CNkpWzYhW/Qyc6aT8rEyCrvauWSYGZK2ia3o7vd3akF07acHAFpOA==" saltValue="yVW9XmDwTqEnmpSGai0KYg==" spinCount="100000" sqref="E2:J2" name="Range1_4_4_1"/>
  </protectedRanges>
  <conditionalFormatting sqref="G2">
    <cfRule type="top10" dxfId="29" priority="2" rank="1"/>
  </conditionalFormatting>
  <conditionalFormatting sqref="E2">
    <cfRule type="top10" dxfId="28" priority="6" rank="1"/>
  </conditionalFormatting>
  <conditionalFormatting sqref="F2">
    <cfRule type="top10" dxfId="27" priority="5" rank="1"/>
  </conditionalFormatting>
  <conditionalFormatting sqref="H2">
    <cfRule type="top10" dxfId="26" priority="4" rank="1"/>
  </conditionalFormatting>
  <conditionalFormatting sqref="I2">
    <cfRule type="top10" dxfId="25" priority="3" rank="1"/>
  </conditionalFormatting>
  <conditionalFormatting sqref="J2">
    <cfRule type="top10" dxfId="24" priority="1" rank="1"/>
  </conditionalFormatting>
  <hyperlinks>
    <hyperlink ref="Q1" location="'Bristol VA Indoor '!A1" display="Return to Rankings" xr:uid="{83671DB2-87F1-47BC-ABBC-72D9D4C47F88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C07EB63A-D067-4B1D-85D5-F3622BD6E8DB}">
          <x14:formula1>
            <xm:f>'C:\Users\abra2\Desktop\ABRA Files and More\AUTO BENCH REST ASSOCIATION FILE\ABRA 2019\Georgia\[Georgia Results 01 19 20.xlsm]DATA SHEET'!#REF!</xm:f>
          </x14:formula1>
          <xm:sqref>B1:B2</xm:sqref>
        </x14:dataValidation>
        <x14:dataValidation type="list" allowBlank="1" showInputMessage="1" showErrorMessage="1" xr:uid="{61322F96-EDDC-4AFA-860E-F79BC5E5E0B6}">
          <x14:formula1>
            <xm:f>'C:\Users\abra2\Desktop\ABRA Files and More\AUTO BENCH REST ASSOCIATION FILE\ABRA 2019\Georgia\[Georgia Results 01 19 20.xlsm]DATA SHEET'!#REF!</xm:f>
          </x14:formula1>
          <xm:sqref>D2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D8F9AB-E503-4019-8B9F-2759D2D5E6F5}">
  <dimension ref="A1:Q5"/>
  <sheetViews>
    <sheetView workbookViewId="0">
      <selection activeCell="Q1" sqref="Q1"/>
    </sheetView>
  </sheetViews>
  <sheetFormatPr defaultRowHeight="14.4" x14ac:dyDescent="0.3"/>
  <cols>
    <col min="1" max="1" width="18" customWidth="1"/>
    <col min="2" max="2" width="17.5546875" bestFit="1" customWidth="1"/>
    <col min="3" max="3" width="15.5546875" customWidth="1"/>
    <col min="4" max="4" width="20.6640625" customWidth="1"/>
    <col min="17" max="17" width="17.88671875" bestFit="1" customWidth="1"/>
  </cols>
  <sheetData>
    <row r="1" spans="1:17" ht="28.8" x14ac:dyDescent="0.3">
      <c r="A1" s="1" t="s">
        <v>0</v>
      </c>
      <c r="B1" s="2" t="s">
        <v>1</v>
      </c>
      <c r="C1" s="2" t="s">
        <v>2</v>
      </c>
      <c r="D1" s="3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3" t="s">
        <v>11</v>
      </c>
      <c r="M1" s="5" t="s">
        <v>12</v>
      </c>
      <c r="N1" s="2" t="s">
        <v>13</v>
      </c>
      <c r="O1" s="6" t="s">
        <v>14</v>
      </c>
      <c r="Q1" s="19" t="s">
        <v>15</v>
      </c>
    </row>
    <row r="2" spans="1:17" x14ac:dyDescent="0.3">
      <c r="A2" s="9" t="s">
        <v>19</v>
      </c>
      <c r="B2" s="10" t="s">
        <v>20</v>
      </c>
      <c r="C2" s="11">
        <v>44177</v>
      </c>
      <c r="D2" s="12" t="s">
        <v>21</v>
      </c>
      <c r="E2" s="13">
        <v>195</v>
      </c>
      <c r="F2" s="13">
        <v>196</v>
      </c>
      <c r="G2" s="13">
        <v>196</v>
      </c>
      <c r="H2" s="13">
        <v>198</v>
      </c>
      <c r="I2" s="13">
        <v>198</v>
      </c>
      <c r="J2" s="13">
        <v>200</v>
      </c>
      <c r="K2" s="14">
        <v>6</v>
      </c>
      <c r="L2" s="14">
        <v>1183</v>
      </c>
      <c r="M2" s="15">
        <v>197.16666666666666</v>
      </c>
      <c r="N2" s="16">
        <v>10</v>
      </c>
      <c r="O2" s="17">
        <v>207.16666666666666</v>
      </c>
    </row>
    <row r="5" spans="1:17" x14ac:dyDescent="0.3">
      <c r="K5" s="7">
        <f>SUM(K2:K4)</f>
        <v>6</v>
      </c>
      <c r="L5" s="7">
        <f>SUM(L2:L4)</f>
        <v>1183</v>
      </c>
      <c r="M5" s="8">
        <f>SUM(L5/K5)</f>
        <v>197.16666666666666</v>
      </c>
      <c r="N5" s="7">
        <f>SUM(N2:N4)</f>
        <v>10</v>
      </c>
      <c r="O5" s="8">
        <f>SUM(M5+N5)</f>
        <v>207.16666666666666</v>
      </c>
    </row>
  </sheetData>
  <protectedRanges>
    <protectedRange algorithmName="SHA-512" hashValue="ON39YdpmFHfN9f47KpiRvqrKx0V9+erV1CNkpWzYhW/Qyc6aT8rEyCrvauWSYGZK2ia3o7vd3akF07acHAFpOA==" saltValue="yVW9XmDwTqEnmpSGai0KYg==" spinCount="100000" sqref="B2:C2" name="Range1_1_2_3"/>
    <protectedRange algorithmName="SHA-512" hashValue="ON39YdpmFHfN9f47KpiRvqrKx0V9+erV1CNkpWzYhW/Qyc6aT8rEyCrvauWSYGZK2ia3o7vd3akF07acHAFpOA==" saltValue="yVW9XmDwTqEnmpSGai0KYg==" spinCount="100000" sqref="D2" name="Range1_1_1_2_2"/>
    <protectedRange algorithmName="SHA-512" hashValue="ON39YdpmFHfN9f47KpiRvqrKx0V9+erV1CNkpWzYhW/Qyc6aT8rEyCrvauWSYGZK2ia3o7vd3akF07acHAFpOA==" saltValue="yVW9XmDwTqEnmpSGai0KYg==" spinCount="100000" sqref="E2:J2" name="Range1_4_3"/>
  </protectedRanges>
  <conditionalFormatting sqref="E2">
    <cfRule type="top10" dxfId="23" priority="6" rank="1"/>
  </conditionalFormatting>
  <conditionalFormatting sqref="F2">
    <cfRule type="top10" dxfId="22" priority="5" rank="1"/>
  </conditionalFormatting>
  <conditionalFormatting sqref="G2">
    <cfRule type="top10" dxfId="21" priority="4" rank="1"/>
  </conditionalFormatting>
  <conditionalFormatting sqref="H2">
    <cfRule type="top10" dxfId="20" priority="3" rank="1"/>
  </conditionalFormatting>
  <conditionalFormatting sqref="I2">
    <cfRule type="top10" dxfId="19" priority="2" rank="1"/>
  </conditionalFormatting>
  <conditionalFormatting sqref="J2">
    <cfRule type="top10" dxfId="18" priority="1" rank="1"/>
  </conditionalFormatting>
  <hyperlinks>
    <hyperlink ref="Q1" location="'VA Indoor Youth Rankings'!A1" display="Return to Rankings" xr:uid="{62E84ECD-4388-4E01-AEE0-BA7E17B857D9}"/>
  </hyperlink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18C851B-1646-459B-B05D-65BF4522DB6B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915DB779-25DE-4D7A-A9EC-06485456651A}">
          <x14:formula1>
            <xm:f>'C:\Users\abra2\Desktop\[__ABRA Scoring Program  2-25-2020 MASTER (3).xlsm]DATA'!#REF!</xm:f>
          </x14:formula1>
          <xm:sqref>B2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FD5FAF-ABE4-40E9-B5E9-F3F3BE74B6D5}">
  <dimension ref="A1:Q5"/>
  <sheetViews>
    <sheetView workbookViewId="0"/>
  </sheetViews>
  <sheetFormatPr defaultRowHeight="14.4" x14ac:dyDescent="0.3"/>
  <cols>
    <col min="1" max="1" width="18" customWidth="1"/>
    <col min="2" max="2" width="17.5546875" bestFit="1" customWidth="1"/>
    <col min="3" max="3" width="15.5546875" customWidth="1"/>
    <col min="4" max="4" width="20.6640625" customWidth="1"/>
    <col min="17" max="17" width="17.88671875" bestFit="1" customWidth="1"/>
  </cols>
  <sheetData>
    <row r="1" spans="1:17" ht="28.8" x14ac:dyDescent="0.3">
      <c r="A1" s="1" t="s">
        <v>0</v>
      </c>
      <c r="B1" s="2" t="s">
        <v>1</v>
      </c>
      <c r="C1" s="2" t="s">
        <v>2</v>
      </c>
      <c r="D1" s="3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3" t="s">
        <v>11</v>
      </c>
      <c r="M1" s="5" t="s">
        <v>12</v>
      </c>
      <c r="N1" s="2" t="s">
        <v>13</v>
      </c>
      <c r="O1" s="6" t="s">
        <v>14</v>
      </c>
      <c r="Q1" s="19" t="s">
        <v>15</v>
      </c>
    </row>
    <row r="2" spans="1:17" x14ac:dyDescent="0.3">
      <c r="A2" s="9" t="s">
        <v>16</v>
      </c>
      <c r="B2" s="10" t="s">
        <v>22</v>
      </c>
      <c r="C2" s="11">
        <v>44177</v>
      </c>
      <c r="D2" s="12" t="s">
        <v>18</v>
      </c>
      <c r="E2" s="13">
        <v>193</v>
      </c>
      <c r="F2" s="13">
        <v>193</v>
      </c>
      <c r="G2" s="13">
        <v>197.001</v>
      </c>
      <c r="H2" s="13">
        <v>194</v>
      </c>
      <c r="I2" s="13">
        <v>197</v>
      </c>
      <c r="J2" s="13">
        <v>196</v>
      </c>
      <c r="K2" s="14">
        <v>6</v>
      </c>
      <c r="L2" s="14">
        <v>1170.001</v>
      </c>
      <c r="M2" s="15">
        <v>195.00016666666667</v>
      </c>
      <c r="N2" s="16">
        <v>6</v>
      </c>
      <c r="O2" s="17">
        <v>201.00016666666667</v>
      </c>
    </row>
    <row r="5" spans="1:17" x14ac:dyDescent="0.3">
      <c r="K5" s="7">
        <f>SUM(K2:K4)</f>
        <v>6</v>
      </c>
      <c r="L5" s="7">
        <f>SUM(L2:L4)</f>
        <v>1170.001</v>
      </c>
      <c r="M5" s="8">
        <f>SUM(L5/K5)</f>
        <v>195.00016666666667</v>
      </c>
      <c r="N5" s="7">
        <f>SUM(N2:N4)</f>
        <v>6</v>
      </c>
      <c r="O5" s="8">
        <f>SUM(M5+N5)</f>
        <v>201.00016666666667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13"/>
    <protectedRange algorithmName="SHA-512" hashValue="ON39YdpmFHfN9f47KpiRvqrKx0V9+erV1CNkpWzYhW/Qyc6aT8rEyCrvauWSYGZK2ia3o7vd3akF07acHAFpOA==" saltValue="yVW9XmDwTqEnmpSGai0KYg==" spinCount="100000" sqref="D2" name="Range1_1_9"/>
  </protectedRanges>
  <conditionalFormatting sqref="F2">
    <cfRule type="top10" dxfId="17" priority="6" rank="1"/>
  </conditionalFormatting>
  <conditionalFormatting sqref="G2">
    <cfRule type="top10" dxfId="16" priority="5" rank="1"/>
  </conditionalFormatting>
  <conditionalFormatting sqref="H2">
    <cfRule type="top10" dxfId="15" priority="4" rank="1"/>
  </conditionalFormatting>
  <conditionalFormatting sqref="I2">
    <cfRule type="top10" dxfId="14" priority="3" rank="1"/>
  </conditionalFormatting>
  <conditionalFormatting sqref="J2">
    <cfRule type="top10" dxfId="13" priority="2" rank="1"/>
  </conditionalFormatting>
  <conditionalFormatting sqref="E2">
    <cfRule type="top10" dxfId="12" priority="1" rank="1"/>
  </conditionalFormatting>
  <hyperlinks>
    <hyperlink ref="Q1" location="'Bristol VA Indoor '!A1" display="Return to Rankings" xr:uid="{4DA75B44-4FBB-4BB3-887C-F2122AA53815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C452138-D46B-48F7-8C95-9C23EA26039F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Rylee Dockery</vt:lpstr>
      <vt:lpstr>VA Indoor Youth Rankings</vt:lpstr>
      <vt:lpstr>Pierce Rorer</vt:lpstr>
      <vt:lpstr>Sam Merritt</vt:lpstr>
      <vt:lpstr>Seth Ferguson</vt:lpstr>
      <vt:lpstr>Shelby Matoy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chacon</dc:creator>
  <cp:lastModifiedBy>Lisa Chacon</cp:lastModifiedBy>
  <cp:lastPrinted>2020-05-22T19:51:18Z</cp:lastPrinted>
  <dcterms:created xsi:type="dcterms:W3CDTF">2020-01-30T01:18:37Z</dcterms:created>
  <dcterms:modified xsi:type="dcterms:W3CDTF">2021-11-03T16:59:31Z</dcterms:modified>
</cp:coreProperties>
</file>