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2021 Rankings\NAT\"/>
    </mc:Choice>
  </mc:AlternateContent>
  <xr:revisionPtr revIDLastSave="0" documentId="13_ncr:1_{D98B382D-4DC3-45C5-8433-28AA3EB269C1}" xr6:coauthVersionLast="47" xr6:coauthVersionMax="47" xr10:uidLastSave="{00000000-0000-0000-0000-000000000000}"/>
  <bookViews>
    <workbookView xWindow="-108" yWindow="-108" windowWidth="23256" windowHeight="12576" firstSheet="2" activeTab="2" xr2:uid="{E1D777E9-64B8-4353-B37F-D0E09EF0B467}"/>
  </bookViews>
  <sheets>
    <sheet name="Jeremy Sparks" sheetId="186" r:id="rId1"/>
    <sheet name="Frank Sears" sheetId="185" r:id="rId2"/>
    <sheet name="Rankings OLH" sheetId="1" r:id="rId3"/>
    <sheet name="Alfred Bailey" sheetId="153" r:id="rId4"/>
    <sheet name="Ann Tucker" sheetId="170" r:id="rId5"/>
    <sheet name="Annette McClure" sheetId="146" r:id="rId6"/>
    <sheet name="Anthony Wright" sheetId="3" r:id="rId7"/>
    <sheet name="Austin Beltiz" sheetId="4" r:id="rId8"/>
    <sheet name="Bailey Noland" sheetId="162" r:id="rId9"/>
    <sheet name="Ben Brown" sheetId="5" r:id="rId10"/>
    <sheet name="Bill Drummond" sheetId="6" r:id="rId11"/>
    <sheet name="Bill Glausier" sheetId="7" r:id="rId12"/>
    <sheet name="Bill Middlebrook" sheetId="8" r:id="rId13"/>
    <sheet name="Bill Smith" sheetId="9" r:id="rId14"/>
    <sheet name="Bill Wade" sheetId="134" r:id="rId15"/>
    <sheet name="Billy Hudson" sheetId="10" r:id="rId16"/>
    <sheet name="Blake Thompson" sheetId="171" r:id="rId17"/>
    <sheet name="Bob Bass" sheetId="11" r:id="rId18"/>
    <sheet name="Bobby Starr" sheetId="12" r:id="rId19"/>
    <sheet name="Bob Wilder" sheetId="135" r:id="rId20"/>
    <sheet name="Bobby Williams" sheetId="13" r:id="rId21"/>
    <sheet name="Bobby Young" sheetId="14" r:id="rId22"/>
    <sheet name="Brad Patton" sheetId="15" r:id="rId23"/>
    <sheet name="Brian Gilliland" sheetId="156" r:id="rId24"/>
    <sheet name="Bruce Doster" sheetId="16" r:id="rId25"/>
    <sheet name="Bud Steill" sheetId="17" r:id="rId26"/>
    <sheet name="Carl Hill" sheetId="18" r:id="rId27"/>
    <sheet name="Cecil Combs" sheetId="19" r:id="rId28"/>
    <sheet name="Charles Knight" sheetId="20" r:id="rId29"/>
    <sheet name="Chris Bradley" sheetId="21" r:id="rId30"/>
    <sheet name="Chris Cummings" sheetId="172" r:id="rId31"/>
    <sheet name="Chris Helton" sheetId="22" r:id="rId32"/>
    <sheet name="Chuck Brooks" sheetId="23" r:id="rId33"/>
    <sheet name="Chuck Morrell" sheetId="25" r:id="rId34"/>
    <sheet name="Claude Pennington" sheetId="26" r:id="rId35"/>
    <sheet name="Clay Mayfield" sheetId="27" r:id="rId36"/>
    <sheet name="Craig Bowlby" sheetId="140" r:id="rId37"/>
    <sheet name="Dan Persful" sheetId="28" r:id="rId38"/>
    <sheet name="Daniel Henry" sheetId="29" r:id="rId39"/>
    <sheet name="Daniel Vance" sheetId="30" r:id="rId40"/>
    <sheet name="Danny Sissom" sheetId="31" r:id="rId41"/>
    <sheet name="Danny Warren" sheetId="32" r:id="rId42"/>
    <sheet name="Dave Freeman" sheetId="33" r:id="rId43"/>
    <sheet name="Dave Tomlinson" sheetId="165" r:id="rId44"/>
    <sheet name="David Buckley" sheetId="34" r:id="rId45"/>
    <sheet name="David C" sheetId="24" r:id="rId46"/>
    <sheet name="David Harris" sheetId="35" r:id="rId47"/>
    <sheet name="David Howell" sheetId="36" r:id="rId48"/>
    <sheet name="David Lewis" sheetId="37" r:id="rId49"/>
    <sheet name="David McGeorge" sheetId="38" r:id="rId50"/>
    <sheet name="Dean Irvin" sheetId="39" r:id="rId51"/>
    <sheet name="Dennis Young" sheetId="149" r:id="rId52"/>
    <sheet name="Devon Tomlinson" sheetId="142" r:id="rId53"/>
    <sheet name="Don Anglin" sheetId="40" r:id="rId54"/>
    <sheet name="Don Tucker" sheetId="41" r:id="rId55"/>
    <sheet name="Don Wilson" sheetId="42" r:id="rId56"/>
    <sheet name="Doug Depweg" sheetId="43" r:id="rId57"/>
    <sheet name="Doug Hicks" sheetId="180" r:id="rId58"/>
    <sheet name="Doug Lingle" sheetId="44" r:id="rId59"/>
    <sheet name="Drew Johnston" sheetId="169" r:id="rId60"/>
    <sheet name="Evelio McDonald" sheetId="45" r:id="rId61"/>
    <sheet name="Foster Arvin" sheetId="46" r:id="rId62"/>
    <sheet name="Fred Jamison" sheetId="47" r:id="rId63"/>
    <sheet name="Freddy G" sheetId="163" r:id="rId64"/>
    <sheet name="Fred Sears" sheetId="48" r:id="rId65"/>
    <sheet name="Gary Gallion" sheetId="164" r:id="rId66"/>
    <sheet name="Gary Southard" sheetId="49" r:id="rId67"/>
    <sheet name="George Donovan" sheetId="157" r:id="rId68"/>
    <sheet name="George Maggelet" sheetId="50" r:id="rId69"/>
    <sheet name="Greg Smetanko" sheetId="173" r:id="rId70"/>
    <sheet name="Harolds Reynolds" sheetId="51" r:id="rId71"/>
    <sheet name="Heather Johns" sheetId="52" r:id="rId72"/>
    <sheet name="H.I. Stroth" sheetId="155" r:id="rId73"/>
    <sheet name="Hubert Kelsheimer" sheetId="53" r:id="rId74"/>
    <sheet name="Jack Baker" sheetId="54" r:id="rId75"/>
    <sheet name="James Braddy" sheetId="55" r:id="rId76"/>
    <sheet name="James Carroll" sheetId="56" r:id="rId77"/>
    <sheet name="James Roach" sheetId="57" r:id="rId78"/>
    <sheet name="James Ward" sheetId="181" r:id="rId79"/>
    <sheet name="Jamie Compton" sheetId="58" r:id="rId80"/>
    <sheet name="Jason Osborn" sheetId="59" r:id="rId81"/>
    <sheet name="Jay Boyd" sheetId="60" r:id="rId82"/>
    <sheet name="Jeff Lewis" sheetId="182" r:id="rId83"/>
    <sheet name="Jeff Lloyd" sheetId="174" r:id="rId84"/>
    <sheet name="Jeff Riester" sheetId="61" r:id="rId85"/>
    <sheet name="Jeromy Viands" sheetId="175" r:id="rId86"/>
    <sheet name="Jerry Hensler" sheetId="62" r:id="rId87"/>
    <sheet name="Jerry Nieport" sheetId="176" r:id="rId88"/>
    <sheet name="Jerry Thompson" sheetId="63" r:id="rId89"/>
    <sheet name="Jim Haley" sheetId="64" r:id="rId90"/>
    <sheet name="Jim Parnell" sheetId="65" r:id="rId91"/>
    <sheet name="Jim Peightal" sheetId="66" r:id="rId92"/>
    <sheet name="Jim Pierce" sheetId="68" r:id="rId93"/>
    <sheet name="Jim Swaringin" sheetId="67" r:id="rId94"/>
    <sheet name="Jody Campbell" sheetId="69" r:id="rId95"/>
    <sheet name="Joe Chacon" sheetId="70" r:id="rId96"/>
    <sheet name="Joe Craig" sheetId="158" r:id="rId97"/>
    <sheet name="Joe Maley" sheetId="2" r:id="rId98"/>
    <sheet name="Joel Melolites" sheetId="71" r:id="rId99"/>
    <sheet name="John Gardner" sheetId="72" r:id="rId100"/>
    <sheet name="John Hawkins" sheetId="73" r:id="rId101"/>
    <sheet name="John Laseter" sheetId="74" r:id="rId102"/>
    <sheet name="John Plummer" sheetId="75" r:id="rId103"/>
    <sheet name="Johnny Montgomery" sheetId="167" r:id="rId104"/>
    <sheet name="Jon McGeorge" sheetId="76" r:id="rId105"/>
    <sheet name="John Petteruti" sheetId="168" r:id="rId106"/>
    <sheet name="Josh Fincher" sheetId="77" r:id="rId107"/>
    <sheet name="Josh Speer" sheetId="78" r:id="rId108"/>
    <sheet name="Josh McGeorge" sheetId="136" r:id="rId109"/>
    <sheet name="Josie Hensler" sheetId="79" r:id="rId110"/>
    <sheet name="Jud Denniston" sheetId="80" r:id="rId111"/>
    <sheet name="Judy Gallion" sheetId="166" r:id="rId112"/>
    <sheet name="Justin Fortson" sheetId="81" r:id="rId113"/>
    <sheet name="Justin Reister" sheetId="177" r:id="rId114"/>
    <sheet name="Kaeli Mekolites" sheetId="150" r:id="rId115"/>
    <sheet name="Katie Noland" sheetId="183" r:id="rId116"/>
    <sheet name="Katelynn Sumption" sheetId="151" r:id="rId117"/>
    <sheet name="Ken Joyce" sheetId="82" r:id="rId118"/>
    <sheet name="Ken Patton" sheetId="83" r:id="rId119"/>
    <sheet name="Kenny Huth" sheetId="84" r:id="rId120"/>
    <sheet name="Kevin Sullivan" sheetId="85" r:id="rId121"/>
    <sheet name="Kim Mayfield" sheetId="86" r:id="rId122"/>
    <sheet name="Kirby Dahl" sheetId="87" r:id="rId123"/>
    <sheet name="KJ Bailey" sheetId="88" r:id="rId124"/>
    <sheet name="Larry McGill" sheetId="89" r:id="rId125"/>
    <sheet name="Larry Watson" sheetId="90" r:id="rId126"/>
    <sheet name="Larry Zientek" sheetId="91" r:id="rId127"/>
    <sheet name="Leigh Thomas" sheetId="154" r:id="rId128"/>
    <sheet name="Lexie Davis" sheetId="92" r:id="rId129"/>
    <sheet name="Lukas Brooks" sheetId="93" r:id="rId130"/>
    <sheet name="Mark Beckman" sheetId="137" r:id="rId131"/>
    <sheet name="Mark Belitz" sheetId="94" r:id="rId132"/>
    <sheet name="Marvin Batliner" sheetId="95" r:id="rId133"/>
    <sheet name="Matt Bennett" sheetId="96" r:id="rId134"/>
    <sheet name="Matthew Strong" sheetId="98" r:id="rId135"/>
    <sheet name="Matt Brown" sheetId="97" r:id="rId136"/>
    <sheet name="Max Muhlenkamp" sheetId="99" r:id="rId137"/>
    <sheet name="Melvin Ferguson" sheetId="100" r:id="rId138"/>
    <sheet name="Michael Wilson" sheetId="101" r:id="rId139"/>
    <sheet name="Mike Chunn" sheetId="184" r:id="rId140"/>
    <sheet name="Mike Gross" sheetId="102" r:id="rId141"/>
    <sheet name="Mike Speer" sheetId="103" r:id="rId142"/>
    <sheet name="Nick Palmer" sheetId="159" r:id="rId143"/>
    <sheet name="Otis Riffey" sheetId="104" r:id="rId144"/>
    <sheet name="Pam Gates" sheetId="178" r:id="rId145"/>
    <sheet name="Pat Stuckey" sheetId="179" r:id="rId146"/>
    <sheet name="Patrick Kennedy" sheetId="152" r:id="rId147"/>
    <sheet name="Paul Bilsky" sheetId="105" r:id="rId148"/>
    <sheet name="Paul Marucci" sheetId="106" r:id="rId149"/>
    <sheet name="Rebecca Carroll" sheetId="107" r:id="rId150"/>
    <sheet name="Rene Melendez" sheetId="108" r:id="rId151"/>
    <sheet name="Rick Edington" sheetId="144" r:id="rId152"/>
    <sheet name="Rick Smith" sheetId="109" r:id="rId153"/>
    <sheet name="Ricky Haley" sheetId="110" r:id="rId154"/>
    <sheet name="Ricky Kyker" sheetId="160" r:id="rId155"/>
    <sheet name="Ronald Blasko" sheetId="143" r:id="rId156"/>
    <sheet name="Ron Nickleson" sheetId="111" r:id="rId157"/>
    <sheet name="Ron Parker" sheetId="112" r:id="rId158"/>
    <sheet name="Russ Peters" sheetId="113" r:id="rId159"/>
    <sheet name="Scott Sellers" sheetId="114" r:id="rId160"/>
    <sheet name="Shania Stehlik" sheetId="138" r:id="rId161"/>
    <sheet name="Shelby Matoy" sheetId="115" r:id="rId162"/>
    <sheet name="Stanley Canter" sheetId="116" r:id="rId163"/>
    <sheet name="Stephanie Bilsky" sheetId="117" r:id="rId164"/>
    <sheet name="Steve DuVall" sheetId="118" r:id="rId165"/>
    <sheet name="Steve Gibson" sheetId="119" r:id="rId166"/>
    <sheet name="Steve Kiemele" sheetId="120" r:id="rId167"/>
    <sheet name="Steve Nicholas" sheetId="121" r:id="rId168"/>
    <sheet name="Tia Craig" sheetId="161" r:id="rId169"/>
    <sheet name="Tim Grimme" sheetId="122" r:id="rId170"/>
    <sheet name="Tim Thomas" sheetId="123" r:id="rId171"/>
    <sheet name="Tom Cunningham" sheetId="124" r:id="rId172"/>
    <sheet name="Tommy Cole" sheetId="125" r:id="rId173"/>
    <sheet name="Tommy Fort" sheetId="126" r:id="rId174"/>
    <sheet name="Tony Brazil" sheetId="139" r:id="rId175"/>
    <sheet name="Tony Carmichael" sheetId="127" r:id="rId176"/>
    <sheet name="Travis Davis" sheetId="145" r:id="rId177"/>
    <sheet name="Van Presson" sheetId="128" r:id="rId178"/>
    <sheet name="Vern Tucker" sheetId="129" r:id="rId179"/>
    <sheet name="Wallace Smallwood" sheetId="130" r:id="rId180"/>
    <sheet name="Wayne Argence" sheetId="141" r:id="rId181"/>
    <sheet name="Wayne Wills" sheetId="131" r:id="rId182"/>
    <sheet name="Wayne Yates" sheetId="132" r:id="rId183"/>
    <sheet name="Woody Smith" sheetId="133" r:id="rId184"/>
  </sheets>
  <externalReferences>
    <externalReference r:id="rId185"/>
  </externalReferences>
  <definedNames>
    <definedName name="Names">[1]LkupTables!$A$4:$A$630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8" i="1" l="1"/>
  <c r="G148" i="1"/>
  <c r="F148" i="1"/>
  <c r="E148" i="1"/>
  <c r="D148" i="1"/>
  <c r="N5" i="186"/>
  <c r="L5" i="186"/>
  <c r="M5" i="186" s="1"/>
  <c r="O5" i="186" s="1"/>
  <c r="K5" i="186"/>
  <c r="H153" i="1"/>
  <c r="G153" i="1"/>
  <c r="F153" i="1"/>
  <c r="E153" i="1"/>
  <c r="D153" i="1"/>
  <c r="N5" i="185"/>
  <c r="L5" i="185"/>
  <c r="M5" i="185" s="1"/>
  <c r="O5" i="185" s="1"/>
  <c r="K5" i="185"/>
  <c r="E144" i="1" l="1"/>
  <c r="N5" i="184"/>
  <c r="G144" i="1" s="1"/>
  <c r="L5" i="184"/>
  <c r="K5" i="184"/>
  <c r="D144" i="1" s="1"/>
  <c r="E143" i="1"/>
  <c r="N5" i="183"/>
  <c r="G143" i="1" s="1"/>
  <c r="L5" i="183"/>
  <c r="K5" i="183"/>
  <c r="D143" i="1" s="1"/>
  <c r="E120" i="1"/>
  <c r="N5" i="182"/>
  <c r="G120" i="1" s="1"/>
  <c r="L5" i="182"/>
  <c r="K5" i="182"/>
  <c r="D120" i="1" s="1"/>
  <c r="N6" i="181"/>
  <c r="G160" i="1" s="1"/>
  <c r="L6" i="181"/>
  <c r="E160" i="1" s="1"/>
  <c r="K6" i="181"/>
  <c r="D160" i="1" s="1"/>
  <c r="E176" i="1"/>
  <c r="N5" i="180"/>
  <c r="G176" i="1" s="1"/>
  <c r="L5" i="180"/>
  <c r="K5" i="180"/>
  <c r="D176" i="1" s="1"/>
  <c r="N6" i="179"/>
  <c r="G102" i="1" s="1"/>
  <c r="L6" i="179"/>
  <c r="E102" i="1" s="1"/>
  <c r="K6" i="179"/>
  <c r="D102" i="1" s="1"/>
  <c r="N5" i="178"/>
  <c r="G139" i="1" s="1"/>
  <c r="L5" i="178"/>
  <c r="E139" i="1" s="1"/>
  <c r="K5" i="178"/>
  <c r="D139" i="1" s="1"/>
  <c r="N5" i="177"/>
  <c r="G113" i="1" s="1"/>
  <c r="L5" i="177"/>
  <c r="E113" i="1" s="1"/>
  <c r="K5" i="177"/>
  <c r="D113" i="1" s="1"/>
  <c r="N5" i="176"/>
  <c r="G146" i="1" s="1"/>
  <c r="L5" i="176"/>
  <c r="E146" i="1" s="1"/>
  <c r="K5" i="176"/>
  <c r="D146" i="1" s="1"/>
  <c r="N6" i="175"/>
  <c r="G108" i="1" s="1"/>
  <c r="L6" i="175"/>
  <c r="K6" i="175"/>
  <c r="D108" i="1" s="1"/>
  <c r="N5" i="174"/>
  <c r="G133" i="1" s="1"/>
  <c r="L5" i="174"/>
  <c r="E133" i="1" s="1"/>
  <c r="K5" i="174"/>
  <c r="D133" i="1" s="1"/>
  <c r="N9" i="173"/>
  <c r="G66" i="1" s="1"/>
  <c r="L9" i="173"/>
  <c r="E66" i="1" s="1"/>
  <c r="K9" i="173"/>
  <c r="D66" i="1" s="1"/>
  <c r="N5" i="172"/>
  <c r="G174" i="1" s="1"/>
  <c r="L5" i="172"/>
  <c r="E174" i="1" s="1"/>
  <c r="K5" i="172"/>
  <c r="D174" i="1" s="1"/>
  <c r="N5" i="171"/>
  <c r="G165" i="1" s="1"/>
  <c r="L5" i="171"/>
  <c r="E165" i="1" s="1"/>
  <c r="K5" i="171"/>
  <c r="D165" i="1" s="1"/>
  <c r="N8" i="170"/>
  <c r="G61" i="1" s="1"/>
  <c r="L8" i="170"/>
  <c r="K8" i="170"/>
  <c r="D61" i="1" s="1"/>
  <c r="N5" i="169"/>
  <c r="G178" i="1" s="1"/>
  <c r="L5" i="169"/>
  <c r="E178" i="1" s="1"/>
  <c r="K5" i="169"/>
  <c r="D178" i="1" s="1"/>
  <c r="N6" i="168"/>
  <c r="G98" i="1" s="1"/>
  <c r="L6" i="168"/>
  <c r="E98" i="1" s="1"/>
  <c r="K6" i="168"/>
  <c r="D98" i="1" s="1"/>
  <c r="M2" i="167"/>
  <c r="O2" i="167" s="1"/>
  <c r="L2" i="167"/>
  <c r="L5" i="167" s="1"/>
  <c r="E190" i="1" s="1"/>
  <c r="K2" i="167"/>
  <c r="K5" i="167" s="1"/>
  <c r="D190" i="1" s="1"/>
  <c r="N5" i="167"/>
  <c r="G190" i="1" s="1"/>
  <c r="M3" i="156"/>
  <c r="O3" i="156" s="1"/>
  <c r="L3" i="156"/>
  <c r="L6" i="156" s="1"/>
  <c r="E141" i="1" s="1"/>
  <c r="K3" i="156"/>
  <c r="K6" i="156" s="1"/>
  <c r="D141" i="1" s="1"/>
  <c r="M7" i="9"/>
  <c r="O7" i="9" s="1"/>
  <c r="L7" i="9"/>
  <c r="K7" i="9"/>
  <c r="M7" i="132"/>
  <c r="O7" i="132" s="1"/>
  <c r="L7" i="132"/>
  <c r="K7" i="132"/>
  <c r="K10" i="132" s="1"/>
  <c r="D71" i="1" s="1"/>
  <c r="M9" i="41"/>
  <c r="O9" i="41" s="1"/>
  <c r="L9" i="41"/>
  <c r="K9" i="41"/>
  <c r="M9" i="85"/>
  <c r="O9" i="85" s="1"/>
  <c r="L9" i="85"/>
  <c r="L13" i="85" s="1"/>
  <c r="E46" i="1" s="1"/>
  <c r="K9" i="85"/>
  <c r="K13" i="85" s="1"/>
  <c r="D46" i="1" s="1"/>
  <c r="M3" i="154"/>
  <c r="O3" i="154" s="1"/>
  <c r="L3" i="154"/>
  <c r="L8" i="154" s="1"/>
  <c r="E97" i="1" s="1"/>
  <c r="K3" i="154"/>
  <c r="K8" i="154" s="1"/>
  <c r="D97" i="1" s="1"/>
  <c r="M2" i="166"/>
  <c r="O2" i="166" s="1"/>
  <c r="L2" i="166"/>
  <c r="L5" i="166" s="1"/>
  <c r="E131" i="1" s="1"/>
  <c r="K2" i="166"/>
  <c r="K5" i="166" s="1"/>
  <c r="D131" i="1" s="1"/>
  <c r="N5" i="166"/>
  <c r="G131" i="1" s="1"/>
  <c r="M2" i="165"/>
  <c r="O2" i="165" s="1"/>
  <c r="L2" i="165"/>
  <c r="L6" i="165" s="1"/>
  <c r="E95" i="1" s="1"/>
  <c r="K2" i="165"/>
  <c r="K6" i="165" s="1"/>
  <c r="D95" i="1" s="1"/>
  <c r="N6" i="165"/>
  <c r="G95" i="1" s="1"/>
  <c r="M10" i="60"/>
  <c r="O10" i="60" s="1"/>
  <c r="L10" i="60"/>
  <c r="K10" i="60"/>
  <c r="K12" i="60" s="1"/>
  <c r="D24" i="1" s="1"/>
  <c r="M12" i="11"/>
  <c r="O12" i="11" s="1"/>
  <c r="L12" i="11"/>
  <c r="K12" i="11"/>
  <c r="M7" i="65"/>
  <c r="O7" i="65" s="1"/>
  <c r="L7" i="65"/>
  <c r="L15" i="65" s="1"/>
  <c r="E41" i="1" s="1"/>
  <c r="K7" i="65"/>
  <c r="K15" i="65" s="1"/>
  <c r="D41" i="1" s="1"/>
  <c r="M2" i="164"/>
  <c r="O2" i="164" s="1"/>
  <c r="L2" i="164"/>
  <c r="L5" i="164" s="1"/>
  <c r="E126" i="1" s="1"/>
  <c r="K2" i="164"/>
  <c r="K5" i="164" s="1"/>
  <c r="D126" i="1" s="1"/>
  <c r="N5" i="164"/>
  <c r="G126" i="1" s="1"/>
  <c r="M9" i="39"/>
  <c r="O9" i="39" s="1"/>
  <c r="L9" i="39"/>
  <c r="K9" i="39"/>
  <c r="M11" i="123"/>
  <c r="O11" i="123" s="1"/>
  <c r="L11" i="123"/>
  <c r="L18" i="123" s="1"/>
  <c r="K11" i="123"/>
  <c r="K18" i="123" s="1"/>
  <c r="D35" i="1" s="1"/>
  <c r="M30" i="29"/>
  <c r="O30" i="29" s="1"/>
  <c r="L30" i="29"/>
  <c r="K30" i="29"/>
  <c r="M6" i="131"/>
  <c r="O6" i="131" s="1"/>
  <c r="L6" i="131"/>
  <c r="L8" i="131" s="1"/>
  <c r="E49" i="1" s="1"/>
  <c r="K6" i="131"/>
  <c r="K8" i="131" s="1"/>
  <c r="D49" i="1" s="1"/>
  <c r="M4" i="26"/>
  <c r="O4" i="26" s="1"/>
  <c r="L4" i="26"/>
  <c r="K4" i="26"/>
  <c r="M3" i="161"/>
  <c r="O3" i="161" s="1"/>
  <c r="L3" i="161"/>
  <c r="K3" i="161"/>
  <c r="K6" i="161" s="1"/>
  <c r="D101" i="1" s="1"/>
  <c r="M4" i="89"/>
  <c r="O4" i="89" s="1"/>
  <c r="L4" i="89"/>
  <c r="L7" i="89" s="1"/>
  <c r="M7" i="89" s="1"/>
  <c r="K4" i="89"/>
  <c r="M12" i="115"/>
  <c r="O12" i="115" s="1"/>
  <c r="L12" i="115"/>
  <c r="L15" i="115" s="1"/>
  <c r="K12" i="115"/>
  <c r="K15" i="115" s="1"/>
  <c r="D12" i="1" s="1"/>
  <c r="M6" i="145"/>
  <c r="O6" i="145" s="1"/>
  <c r="L6" i="145"/>
  <c r="L18" i="145" s="1"/>
  <c r="K6" i="145"/>
  <c r="K18" i="145" s="1"/>
  <c r="D37" i="1" s="1"/>
  <c r="M16" i="31"/>
  <c r="O16" i="31" s="1"/>
  <c r="L16" i="31"/>
  <c r="K16" i="31"/>
  <c r="M24" i="118"/>
  <c r="O24" i="118" s="1"/>
  <c r="L24" i="118"/>
  <c r="L33" i="118" s="1"/>
  <c r="K24" i="118"/>
  <c r="M11" i="125"/>
  <c r="O11" i="125" s="1"/>
  <c r="L11" i="125"/>
  <c r="L15" i="125" s="1"/>
  <c r="E32" i="1" s="1"/>
  <c r="K11" i="125"/>
  <c r="K15" i="125" s="1"/>
  <c r="D32" i="1" s="1"/>
  <c r="M14" i="100"/>
  <c r="O14" i="100" s="1"/>
  <c r="L14" i="100"/>
  <c r="K14" i="100"/>
  <c r="M14" i="120"/>
  <c r="O14" i="120" s="1"/>
  <c r="L14" i="120"/>
  <c r="K14" i="120"/>
  <c r="K22" i="120" s="1"/>
  <c r="D23" i="1" s="1"/>
  <c r="M16" i="80"/>
  <c r="O16" i="80" s="1"/>
  <c r="L16" i="80"/>
  <c r="L27" i="80" s="1"/>
  <c r="E16" i="1" s="1"/>
  <c r="K16" i="80"/>
  <c r="K27" i="80" s="1"/>
  <c r="D16" i="1" s="1"/>
  <c r="M10" i="74"/>
  <c r="O10" i="74" s="1"/>
  <c r="L10" i="74"/>
  <c r="K10" i="74"/>
  <c r="K13" i="74" s="1"/>
  <c r="D33" i="1" s="1"/>
  <c r="M3" i="159"/>
  <c r="O3" i="159" s="1"/>
  <c r="L3" i="159"/>
  <c r="K3" i="159"/>
  <c r="M24" i="92"/>
  <c r="O24" i="92" s="1"/>
  <c r="L24" i="92"/>
  <c r="L35" i="92" s="1"/>
  <c r="E14" i="1" s="1"/>
  <c r="K24" i="92"/>
  <c r="K35" i="92" s="1"/>
  <c r="D14" i="1" s="1"/>
  <c r="M3" i="157"/>
  <c r="O3" i="157" s="1"/>
  <c r="L3" i="157"/>
  <c r="L6" i="157" s="1"/>
  <c r="E92" i="1" s="1"/>
  <c r="K3" i="157"/>
  <c r="K6" i="157" s="1"/>
  <c r="D92" i="1" s="1"/>
  <c r="M3" i="158"/>
  <c r="O3" i="158" s="1"/>
  <c r="L3" i="158"/>
  <c r="L6" i="158" s="1"/>
  <c r="E80" i="1" s="1"/>
  <c r="K3" i="158"/>
  <c r="K6" i="158" s="1"/>
  <c r="D80" i="1" s="1"/>
  <c r="M4" i="25"/>
  <c r="O4" i="25" s="1"/>
  <c r="L4" i="25"/>
  <c r="K4" i="25"/>
  <c r="D91" i="1"/>
  <c r="N8" i="163"/>
  <c r="G91" i="1" s="1"/>
  <c r="L8" i="163"/>
  <c r="E91" i="1" s="1"/>
  <c r="K8" i="163"/>
  <c r="D130" i="1"/>
  <c r="N5" i="162"/>
  <c r="G130" i="1" s="1"/>
  <c r="L5" i="162"/>
  <c r="E130" i="1" s="1"/>
  <c r="K5" i="162"/>
  <c r="N6" i="161"/>
  <c r="G101" i="1" s="1"/>
  <c r="L6" i="161"/>
  <c r="E101" i="1" s="1"/>
  <c r="N5" i="160"/>
  <c r="G186" i="1" s="1"/>
  <c r="L5" i="160"/>
  <c r="E186" i="1" s="1"/>
  <c r="K5" i="160"/>
  <c r="D186" i="1" s="1"/>
  <c r="N6" i="159"/>
  <c r="G81" i="1" s="1"/>
  <c r="L6" i="159"/>
  <c r="E81" i="1" s="1"/>
  <c r="K6" i="159"/>
  <c r="D81" i="1" s="1"/>
  <c r="N6" i="158"/>
  <c r="G80" i="1" s="1"/>
  <c r="N6" i="157"/>
  <c r="G92" i="1" s="1"/>
  <c r="N6" i="156"/>
  <c r="G141" i="1" s="1"/>
  <c r="N6" i="155"/>
  <c r="G122" i="1" s="1"/>
  <c r="L6" i="155"/>
  <c r="K6" i="155"/>
  <c r="D122" i="1" s="1"/>
  <c r="O2" i="144"/>
  <c r="N8" i="154"/>
  <c r="G97" i="1" s="1"/>
  <c r="O11" i="43"/>
  <c r="N6" i="153"/>
  <c r="G142" i="1" s="1"/>
  <c r="L6" i="153"/>
  <c r="E142" i="1" s="1"/>
  <c r="K6" i="153"/>
  <c r="D142" i="1" s="1"/>
  <c r="N5" i="152"/>
  <c r="G132" i="1" s="1"/>
  <c r="L5" i="152"/>
  <c r="E132" i="1" s="1"/>
  <c r="K5" i="152"/>
  <c r="D132" i="1" s="1"/>
  <c r="N5" i="151"/>
  <c r="G161" i="1" s="1"/>
  <c r="L5" i="151"/>
  <c r="E161" i="1" s="1"/>
  <c r="K5" i="151"/>
  <c r="D161" i="1" s="1"/>
  <c r="N5" i="150"/>
  <c r="G170" i="1" s="1"/>
  <c r="L5" i="150"/>
  <c r="E170" i="1" s="1"/>
  <c r="K5" i="150"/>
  <c r="D170" i="1" s="1"/>
  <c r="N5" i="149"/>
  <c r="G163" i="1" s="1"/>
  <c r="L5" i="149"/>
  <c r="E163" i="1" s="1"/>
  <c r="K5" i="149"/>
  <c r="D163" i="1" s="1"/>
  <c r="K21" i="19"/>
  <c r="L21" i="19"/>
  <c r="N21" i="19"/>
  <c r="N6" i="146"/>
  <c r="G177" i="1" s="1"/>
  <c r="L6" i="146"/>
  <c r="E177" i="1" s="1"/>
  <c r="K6" i="146"/>
  <c r="D177" i="1" s="1"/>
  <c r="N18" i="145"/>
  <c r="G37" i="1" s="1"/>
  <c r="N10" i="144"/>
  <c r="G21" i="1" s="1"/>
  <c r="L10" i="144"/>
  <c r="E21" i="1" s="1"/>
  <c r="K10" i="144"/>
  <c r="D21" i="1" s="1"/>
  <c r="N6" i="143"/>
  <c r="G100" i="1" s="1"/>
  <c r="L6" i="143"/>
  <c r="E100" i="1" s="1"/>
  <c r="K6" i="143"/>
  <c r="D100" i="1" s="1"/>
  <c r="N5" i="142"/>
  <c r="G90" i="1" s="1"/>
  <c r="L5" i="142"/>
  <c r="E90" i="1" s="1"/>
  <c r="K5" i="142"/>
  <c r="D90" i="1" s="1"/>
  <c r="N5" i="141"/>
  <c r="G128" i="1" s="1"/>
  <c r="L5" i="141"/>
  <c r="M5" i="141" s="1"/>
  <c r="K5" i="141"/>
  <c r="D128" i="1" s="1"/>
  <c r="N5" i="140"/>
  <c r="G124" i="1" s="1"/>
  <c r="L5" i="140"/>
  <c r="E124" i="1" s="1"/>
  <c r="K5" i="140"/>
  <c r="D124" i="1" s="1"/>
  <c r="N7" i="139"/>
  <c r="G75" i="1" s="1"/>
  <c r="L7" i="139"/>
  <c r="E75" i="1" s="1"/>
  <c r="K7" i="139"/>
  <c r="D75" i="1" s="1"/>
  <c r="N5" i="138"/>
  <c r="G112" i="1" s="1"/>
  <c r="L5" i="138"/>
  <c r="K5" i="138"/>
  <c r="D112" i="1" s="1"/>
  <c r="N5" i="137"/>
  <c r="G147" i="1" s="1"/>
  <c r="L5" i="137"/>
  <c r="E147" i="1" s="1"/>
  <c r="K5" i="137"/>
  <c r="D147" i="1" s="1"/>
  <c r="N10" i="136"/>
  <c r="G62" i="1" s="1"/>
  <c r="L10" i="136"/>
  <c r="E62" i="1" s="1"/>
  <c r="K10" i="136"/>
  <c r="D62" i="1" s="1"/>
  <c r="N5" i="135"/>
  <c r="G189" i="1" s="1"/>
  <c r="L5" i="135"/>
  <c r="E189" i="1" s="1"/>
  <c r="K5" i="135"/>
  <c r="D189" i="1" s="1"/>
  <c r="N5" i="134"/>
  <c r="G115" i="1" s="1"/>
  <c r="L5" i="134"/>
  <c r="E115" i="1" s="1"/>
  <c r="K5" i="134"/>
  <c r="D115" i="1" s="1"/>
  <c r="N14" i="133"/>
  <c r="G34" i="1" s="1"/>
  <c r="L14" i="133"/>
  <c r="E34" i="1" s="1"/>
  <c r="K14" i="133"/>
  <c r="D34" i="1" s="1"/>
  <c r="N10" i="132"/>
  <c r="G71" i="1" s="1"/>
  <c r="L10" i="132"/>
  <c r="E71" i="1" s="1"/>
  <c r="N8" i="131"/>
  <c r="G49" i="1" s="1"/>
  <c r="N10" i="130"/>
  <c r="G53" i="1" s="1"/>
  <c r="L10" i="130"/>
  <c r="K10" i="130"/>
  <c r="D53" i="1" s="1"/>
  <c r="N7" i="129"/>
  <c r="G159" i="1" s="1"/>
  <c r="L7" i="129"/>
  <c r="E159" i="1" s="1"/>
  <c r="K7" i="129"/>
  <c r="D159" i="1" s="1"/>
  <c r="N9" i="128"/>
  <c r="G64" i="1" s="1"/>
  <c r="L9" i="128"/>
  <c r="E64" i="1" s="1"/>
  <c r="K9" i="128"/>
  <c r="D64" i="1" s="1"/>
  <c r="N5" i="127"/>
  <c r="G181" i="1" s="1"/>
  <c r="L5" i="127"/>
  <c r="E181" i="1" s="1"/>
  <c r="K5" i="127"/>
  <c r="D181" i="1" s="1"/>
  <c r="N5" i="126"/>
  <c r="G149" i="1" s="1"/>
  <c r="L5" i="126"/>
  <c r="E149" i="1" s="1"/>
  <c r="K5" i="126"/>
  <c r="D149" i="1" s="1"/>
  <c r="N15" i="125"/>
  <c r="G32" i="1" s="1"/>
  <c r="N6" i="124"/>
  <c r="G150" i="1" s="1"/>
  <c r="L6" i="124"/>
  <c r="K6" i="124"/>
  <c r="D150" i="1" s="1"/>
  <c r="N18" i="123"/>
  <c r="G35" i="1" s="1"/>
  <c r="N5" i="122"/>
  <c r="G117" i="1" s="1"/>
  <c r="L5" i="122"/>
  <c r="E117" i="1" s="1"/>
  <c r="K5" i="122"/>
  <c r="D117" i="1" s="1"/>
  <c r="N6" i="121"/>
  <c r="G119" i="1" s="1"/>
  <c r="L6" i="121"/>
  <c r="E119" i="1" s="1"/>
  <c r="K6" i="121"/>
  <c r="D119" i="1" s="1"/>
  <c r="N22" i="120"/>
  <c r="G23" i="1" s="1"/>
  <c r="L22" i="120"/>
  <c r="E23" i="1" s="1"/>
  <c r="N5" i="119"/>
  <c r="G166" i="1" s="1"/>
  <c r="L5" i="119"/>
  <c r="E166" i="1" s="1"/>
  <c r="K5" i="119"/>
  <c r="D166" i="1" s="1"/>
  <c r="N33" i="118"/>
  <c r="G10" i="1" s="1"/>
  <c r="K33" i="118"/>
  <c r="D10" i="1" s="1"/>
  <c r="N5" i="117"/>
  <c r="G183" i="1" s="1"/>
  <c r="L5" i="117"/>
  <c r="E183" i="1" s="1"/>
  <c r="K5" i="117"/>
  <c r="D183" i="1" s="1"/>
  <c r="N6" i="116"/>
  <c r="G99" i="1" s="1"/>
  <c r="L6" i="116"/>
  <c r="K6" i="116"/>
  <c r="D99" i="1" s="1"/>
  <c r="N15" i="115"/>
  <c r="G12" i="1" s="1"/>
  <c r="N5" i="114"/>
  <c r="G169" i="1" s="1"/>
  <c r="L5" i="114"/>
  <c r="E169" i="1" s="1"/>
  <c r="K5" i="114"/>
  <c r="D169" i="1" s="1"/>
  <c r="N5" i="113"/>
  <c r="G116" i="1" s="1"/>
  <c r="L5" i="113"/>
  <c r="E116" i="1" s="1"/>
  <c r="K5" i="113"/>
  <c r="D116" i="1" s="1"/>
  <c r="N5" i="112"/>
  <c r="G134" i="1" s="1"/>
  <c r="L5" i="112"/>
  <c r="K5" i="112"/>
  <c r="D134" i="1" s="1"/>
  <c r="N5" i="111"/>
  <c r="G140" i="1" s="1"/>
  <c r="L5" i="111"/>
  <c r="M5" i="111" s="1"/>
  <c r="K5" i="111"/>
  <c r="D140" i="1" s="1"/>
  <c r="N15" i="110"/>
  <c r="G15" i="1" s="1"/>
  <c r="L15" i="110"/>
  <c r="E15" i="1" s="1"/>
  <c r="K15" i="110"/>
  <c r="D15" i="1" s="1"/>
  <c r="N5" i="109"/>
  <c r="G188" i="1" s="1"/>
  <c r="L5" i="109"/>
  <c r="K5" i="109"/>
  <c r="D188" i="1" s="1"/>
  <c r="N7" i="108"/>
  <c r="G84" i="1" s="1"/>
  <c r="L7" i="108"/>
  <c r="K7" i="108"/>
  <c r="D84" i="1" s="1"/>
  <c r="N8" i="107"/>
  <c r="G78" i="1" s="1"/>
  <c r="L8" i="107"/>
  <c r="K8" i="107"/>
  <c r="D78" i="1" s="1"/>
  <c r="N10" i="106"/>
  <c r="G72" i="1" s="1"/>
  <c r="L10" i="106"/>
  <c r="K10" i="106"/>
  <c r="D72" i="1" s="1"/>
  <c r="N5" i="105"/>
  <c r="G171" i="1" s="1"/>
  <c r="L5" i="105"/>
  <c r="K5" i="105"/>
  <c r="D171" i="1" s="1"/>
  <c r="N12" i="104"/>
  <c r="G43" i="1" s="1"/>
  <c r="L12" i="104"/>
  <c r="K12" i="104"/>
  <c r="D43" i="1" s="1"/>
  <c r="N5" i="103"/>
  <c r="G167" i="1" s="1"/>
  <c r="L5" i="103"/>
  <c r="M5" i="103" s="1"/>
  <c r="K5" i="103"/>
  <c r="D167" i="1" s="1"/>
  <c r="N27" i="102"/>
  <c r="G9" i="1" s="1"/>
  <c r="L27" i="102"/>
  <c r="K27" i="102"/>
  <c r="D9" i="1" s="1"/>
  <c r="N10" i="101"/>
  <c r="G44" i="1" s="1"/>
  <c r="L10" i="101"/>
  <c r="K10" i="101"/>
  <c r="D44" i="1" s="1"/>
  <c r="O2" i="101"/>
  <c r="N18" i="100"/>
  <c r="G11" i="1" s="1"/>
  <c r="L18" i="100"/>
  <c r="K18" i="100"/>
  <c r="D11" i="1" s="1"/>
  <c r="N8" i="99"/>
  <c r="G86" i="1" s="1"/>
  <c r="L8" i="99"/>
  <c r="K8" i="99"/>
  <c r="D86" i="1" s="1"/>
  <c r="N15" i="98"/>
  <c r="G29" i="1" s="1"/>
  <c r="L15" i="98"/>
  <c r="E29" i="1" s="1"/>
  <c r="K15" i="98"/>
  <c r="D29" i="1" s="1"/>
  <c r="N6" i="97"/>
  <c r="G158" i="1" s="1"/>
  <c r="L6" i="97"/>
  <c r="K6" i="97"/>
  <c r="D158" i="1" s="1"/>
  <c r="N5" i="96"/>
  <c r="G164" i="1" s="1"/>
  <c r="L5" i="96"/>
  <c r="K5" i="96"/>
  <c r="D164" i="1" s="1"/>
  <c r="N6" i="95"/>
  <c r="G85" i="1" s="1"/>
  <c r="L6" i="95"/>
  <c r="K6" i="95"/>
  <c r="D85" i="1" s="1"/>
  <c r="N8" i="94"/>
  <c r="G73" i="1" s="1"/>
  <c r="L8" i="94"/>
  <c r="K8" i="94"/>
  <c r="D73" i="1" s="1"/>
  <c r="N7" i="93"/>
  <c r="G82" i="1" s="1"/>
  <c r="L7" i="93"/>
  <c r="K7" i="93"/>
  <c r="D82" i="1" s="1"/>
  <c r="N35" i="92"/>
  <c r="G14" i="1" s="1"/>
  <c r="N9" i="91"/>
  <c r="G67" i="1" s="1"/>
  <c r="L9" i="91"/>
  <c r="K9" i="91"/>
  <c r="D67" i="1" s="1"/>
  <c r="N9" i="90"/>
  <c r="G68" i="1" s="1"/>
  <c r="L9" i="90"/>
  <c r="K9" i="90"/>
  <c r="D68" i="1" s="1"/>
  <c r="N7" i="89"/>
  <c r="G57" i="1" s="1"/>
  <c r="K7" i="89"/>
  <c r="D57" i="1" s="1"/>
  <c r="N7" i="88"/>
  <c r="G125" i="1" s="1"/>
  <c r="L7" i="88"/>
  <c r="K7" i="88"/>
  <c r="D125" i="1" s="1"/>
  <c r="N11" i="87"/>
  <c r="G63" i="1" s="1"/>
  <c r="L11" i="87"/>
  <c r="E63" i="1" s="1"/>
  <c r="K11" i="87"/>
  <c r="D63" i="1" s="1"/>
  <c r="N5" i="86"/>
  <c r="G185" i="1" s="1"/>
  <c r="L5" i="86"/>
  <c r="K5" i="86"/>
  <c r="D185" i="1" s="1"/>
  <c r="N13" i="85"/>
  <c r="G46" i="1" s="1"/>
  <c r="N5" i="84"/>
  <c r="G93" i="1" s="1"/>
  <c r="L5" i="84"/>
  <c r="K5" i="84"/>
  <c r="D93" i="1" s="1"/>
  <c r="N6" i="83"/>
  <c r="G173" i="1" s="1"/>
  <c r="L6" i="83"/>
  <c r="K6" i="83"/>
  <c r="D173" i="1" s="1"/>
  <c r="N5" i="82"/>
  <c r="G105" i="1" s="1"/>
  <c r="L5" i="82"/>
  <c r="K5" i="82"/>
  <c r="D105" i="1" s="1"/>
  <c r="N6" i="81"/>
  <c r="G89" i="1" s="1"/>
  <c r="L6" i="81"/>
  <c r="E89" i="1" s="1"/>
  <c r="K6" i="81"/>
  <c r="D89" i="1" s="1"/>
  <c r="N27" i="80"/>
  <c r="G16" i="1" s="1"/>
  <c r="N15" i="79"/>
  <c r="G28" i="1" s="1"/>
  <c r="L15" i="79"/>
  <c r="E28" i="1" s="1"/>
  <c r="K15" i="79"/>
  <c r="D28" i="1" s="1"/>
  <c r="N5" i="78"/>
  <c r="G179" i="1" s="1"/>
  <c r="L5" i="78"/>
  <c r="K5" i="78"/>
  <c r="D179" i="1" s="1"/>
  <c r="N6" i="77"/>
  <c r="G182" i="1" s="1"/>
  <c r="L6" i="77"/>
  <c r="K6" i="77"/>
  <c r="D182" i="1" s="1"/>
  <c r="N9" i="76"/>
  <c r="G58" i="1" s="1"/>
  <c r="L9" i="76"/>
  <c r="E58" i="1" s="1"/>
  <c r="K9" i="76"/>
  <c r="D58" i="1" s="1"/>
  <c r="N16" i="75"/>
  <c r="G45" i="1" s="1"/>
  <c r="L16" i="75"/>
  <c r="E45" i="1" s="1"/>
  <c r="K16" i="75"/>
  <c r="D45" i="1" s="1"/>
  <c r="O2" i="75"/>
  <c r="N13" i="74"/>
  <c r="G33" i="1" s="1"/>
  <c r="L13" i="74"/>
  <c r="E33" i="1" s="1"/>
  <c r="N7" i="73"/>
  <c r="G87" i="1" s="1"/>
  <c r="L7" i="73"/>
  <c r="K7" i="73"/>
  <c r="D87" i="1" s="1"/>
  <c r="N5" i="72"/>
  <c r="G135" i="1" s="1"/>
  <c r="L5" i="72"/>
  <c r="K5" i="72"/>
  <c r="D135" i="1" s="1"/>
  <c r="N10" i="71"/>
  <c r="G70" i="1" s="1"/>
  <c r="L10" i="71"/>
  <c r="K10" i="71"/>
  <c r="D70" i="1" s="1"/>
  <c r="N5" i="70"/>
  <c r="G152" i="1" s="1"/>
  <c r="L5" i="70"/>
  <c r="E152" i="1" s="1"/>
  <c r="K5" i="70"/>
  <c r="D152" i="1" s="1"/>
  <c r="N6" i="69"/>
  <c r="G114" i="1" s="1"/>
  <c r="L6" i="69"/>
  <c r="E114" i="1" s="1"/>
  <c r="K6" i="69"/>
  <c r="D114" i="1" s="1"/>
  <c r="N5" i="68"/>
  <c r="G145" i="1" s="1"/>
  <c r="L5" i="68"/>
  <c r="K5" i="68"/>
  <c r="D145" i="1" s="1"/>
  <c r="N22" i="67"/>
  <c r="G18" i="1" s="1"/>
  <c r="L22" i="67"/>
  <c r="E18" i="1" s="1"/>
  <c r="K22" i="67"/>
  <c r="D18" i="1" s="1"/>
  <c r="N9" i="66"/>
  <c r="G20" i="1" s="1"/>
  <c r="L9" i="66"/>
  <c r="E20" i="1" s="1"/>
  <c r="K9" i="66"/>
  <c r="D20" i="1" s="1"/>
  <c r="N15" i="65"/>
  <c r="G41" i="1" s="1"/>
  <c r="N8" i="64"/>
  <c r="G103" i="1" s="1"/>
  <c r="L8" i="64"/>
  <c r="E103" i="1" s="1"/>
  <c r="K8" i="64"/>
  <c r="D103" i="1" s="1"/>
  <c r="N7" i="63"/>
  <c r="G155" i="1" s="1"/>
  <c r="L7" i="63"/>
  <c r="E155" i="1" s="1"/>
  <c r="K7" i="63"/>
  <c r="D155" i="1" s="1"/>
  <c r="N15" i="62"/>
  <c r="G27" i="1" s="1"/>
  <c r="L15" i="62"/>
  <c r="K15" i="62"/>
  <c r="D27" i="1" s="1"/>
  <c r="N9" i="61"/>
  <c r="G50" i="1" s="1"/>
  <c r="L9" i="61"/>
  <c r="K9" i="61"/>
  <c r="D50" i="1" s="1"/>
  <c r="N12" i="60"/>
  <c r="G24" i="1" s="1"/>
  <c r="L12" i="60"/>
  <c r="N6" i="59"/>
  <c r="G123" i="1" s="1"/>
  <c r="L6" i="59"/>
  <c r="K6" i="59"/>
  <c r="D123" i="1" s="1"/>
  <c r="N8" i="58"/>
  <c r="G106" i="1" s="1"/>
  <c r="L8" i="58"/>
  <c r="M8" i="58" s="1"/>
  <c r="K8" i="58"/>
  <c r="D106" i="1" s="1"/>
  <c r="N9" i="57"/>
  <c r="G107" i="1" s="1"/>
  <c r="L9" i="57"/>
  <c r="K9" i="57"/>
  <c r="D107" i="1" s="1"/>
  <c r="N11" i="56"/>
  <c r="G30" i="1" s="1"/>
  <c r="L11" i="56"/>
  <c r="K11" i="56"/>
  <c r="D30" i="1" s="1"/>
  <c r="N7" i="55"/>
  <c r="G94" i="1" s="1"/>
  <c r="L7" i="55"/>
  <c r="K7" i="55"/>
  <c r="D94" i="1" s="1"/>
  <c r="N11" i="54"/>
  <c r="G42" i="1" s="1"/>
  <c r="L11" i="54"/>
  <c r="E42" i="1" s="1"/>
  <c r="K11" i="54"/>
  <c r="D42" i="1" s="1"/>
  <c r="N13" i="53"/>
  <c r="G51" i="1" s="1"/>
  <c r="L13" i="53"/>
  <c r="E51" i="1" s="1"/>
  <c r="K13" i="53"/>
  <c r="D51" i="1" s="1"/>
  <c r="N5" i="52"/>
  <c r="G184" i="1" s="1"/>
  <c r="L5" i="52"/>
  <c r="K5" i="52"/>
  <c r="D184" i="1" s="1"/>
  <c r="N15" i="51"/>
  <c r="G36" i="1" s="1"/>
  <c r="L15" i="51"/>
  <c r="K15" i="51"/>
  <c r="D36" i="1" s="1"/>
  <c r="N6" i="50"/>
  <c r="G151" i="1" s="1"/>
  <c r="L6" i="50"/>
  <c r="K6" i="50"/>
  <c r="D151" i="1" s="1"/>
  <c r="M5" i="68" l="1"/>
  <c r="M5" i="82"/>
  <c r="M5" i="180"/>
  <c r="M6" i="181"/>
  <c r="F160" i="1" s="1"/>
  <c r="M5" i="182"/>
  <c r="M5" i="184"/>
  <c r="F144" i="1" s="1"/>
  <c r="O5" i="141"/>
  <c r="H128" i="1" s="1"/>
  <c r="O5" i="184"/>
  <c r="H144" i="1" s="1"/>
  <c r="M5" i="183"/>
  <c r="M6" i="175"/>
  <c r="O6" i="175" s="1"/>
  <c r="H108" i="1" s="1"/>
  <c r="M5" i="109"/>
  <c r="F188" i="1" s="1"/>
  <c r="M7" i="73"/>
  <c r="O7" i="73" s="1"/>
  <c r="H87" i="1" s="1"/>
  <c r="M12" i="104"/>
  <c r="O12" i="104" s="1"/>
  <c r="H43" i="1" s="1"/>
  <c r="M5" i="112"/>
  <c r="M8" i="170"/>
  <c r="O8" i="170" s="1"/>
  <c r="H61" i="1" s="1"/>
  <c r="F108" i="1"/>
  <c r="M5" i="172"/>
  <c r="M5" i="177"/>
  <c r="E108" i="1"/>
  <c r="E61" i="1"/>
  <c r="M6" i="179"/>
  <c r="M5" i="178"/>
  <c r="M5" i="176"/>
  <c r="M5" i="174"/>
  <c r="M6" i="155"/>
  <c r="O6" i="155" s="1"/>
  <c r="H122" i="1" s="1"/>
  <c r="M9" i="173"/>
  <c r="M5" i="171"/>
  <c r="M9" i="57"/>
  <c r="M5" i="84"/>
  <c r="M10" i="101"/>
  <c r="M6" i="168"/>
  <c r="O5" i="82"/>
  <c r="H105" i="1" s="1"/>
  <c r="E122" i="1"/>
  <c r="M5" i="169"/>
  <c r="M5" i="167"/>
  <c r="M5" i="166"/>
  <c r="M6" i="165"/>
  <c r="M5" i="164"/>
  <c r="M18" i="100"/>
  <c r="M8" i="163"/>
  <c r="M5" i="162"/>
  <c r="M6" i="161"/>
  <c r="M5" i="160"/>
  <c r="M6" i="159"/>
  <c r="M6" i="158"/>
  <c r="M15" i="51"/>
  <c r="O15" i="51" s="1"/>
  <c r="H36" i="1" s="1"/>
  <c r="M6" i="157"/>
  <c r="M21" i="19"/>
  <c r="O21" i="19" s="1"/>
  <c r="M6" i="156"/>
  <c r="M6" i="50"/>
  <c r="O6" i="50" s="1"/>
  <c r="H151" i="1" s="1"/>
  <c r="M5" i="52"/>
  <c r="O5" i="52" s="1"/>
  <c r="H184" i="1" s="1"/>
  <c r="M6" i="59"/>
  <c r="O6" i="59" s="1"/>
  <c r="H123" i="1" s="1"/>
  <c r="M6" i="83"/>
  <c r="O6" i="83" s="1"/>
  <c r="H173" i="1" s="1"/>
  <c r="M9" i="91"/>
  <c r="O9" i="91" s="1"/>
  <c r="H67" i="1" s="1"/>
  <c r="M8" i="99"/>
  <c r="O8" i="99" s="1"/>
  <c r="H86" i="1" s="1"/>
  <c r="M5" i="105"/>
  <c r="E128" i="1"/>
  <c r="M18" i="145"/>
  <c r="O18" i="145" s="1"/>
  <c r="H37" i="1" s="1"/>
  <c r="M5" i="86"/>
  <c r="F128" i="1"/>
  <c r="O5" i="68"/>
  <c r="H145" i="1" s="1"/>
  <c r="F37" i="1"/>
  <c r="E37" i="1"/>
  <c r="M8" i="154"/>
  <c r="M7" i="88"/>
  <c r="O7" i="88" s="1"/>
  <c r="H125" i="1" s="1"/>
  <c r="M6" i="153"/>
  <c r="M5" i="152"/>
  <c r="M5" i="151"/>
  <c r="M5" i="150"/>
  <c r="F170" i="1" s="1"/>
  <c r="M9" i="61"/>
  <c r="O9" i="61" s="1"/>
  <c r="H50" i="1" s="1"/>
  <c r="M6" i="116"/>
  <c r="O6" i="116" s="1"/>
  <c r="H99" i="1" s="1"/>
  <c r="M9" i="90"/>
  <c r="F68" i="1" s="1"/>
  <c r="M10" i="71"/>
  <c r="F70" i="1" s="1"/>
  <c r="M12" i="60"/>
  <c r="O12" i="60" s="1"/>
  <c r="H24" i="1" s="1"/>
  <c r="M5" i="149"/>
  <c r="M6" i="146"/>
  <c r="M11" i="56"/>
  <c r="O11" i="56" s="1"/>
  <c r="H30" i="1" s="1"/>
  <c r="M8" i="107"/>
  <c r="O8" i="107" s="1"/>
  <c r="H78" i="1" s="1"/>
  <c r="M10" i="144"/>
  <c r="M6" i="143"/>
  <c r="M5" i="142"/>
  <c r="M10" i="106"/>
  <c r="O10" i="106" s="1"/>
  <c r="H72" i="1" s="1"/>
  <c r="M7" i="55"/>
  <c r="M7" i="108"/>
  <c r="F84" i="1" s="1"/>
  <c r="E151" i="1"/>
  <c r="E36" i="1"/>
  <c r="E184" i="1"/>
  <c r="E123" i="1"/>
  <c r="E24" i="1"/>
  <c r="E50" i="1"/>
  <c r="M7" i="63"/>
  <c r="M8" i="64"/>
  <c r="M15" i="65"/>
  <c r="M9" i="66"/>
  <c r="M6" i="69"/>
  <c r="M5" i="70"/>
  <c r="M6" i="124"/>
  <c r="E150" i="1"/>
  <c r="F184" i="1"/>
  <c r="E94" i="1"/>
  <c r="E30" i="1"/>
  <c r="E107" i="1"/>
  <c r="F123" i="1"/>
  <c r="M6" i="77"/>
  <c r="E182" i="1"/>
  <c r="M5" i="78"/>
  <c r="E179" i="1"/>
  <c r="M7" i="93"/>
  <c r="E82" i="1"/>
  <c r="M8" i="94"/>
  <c r="E73" i="1"/>
  <c r="M6" i="95"/>
  <c r="E85" i="1"/>
  <c r="M5" i="96"/>
  <c r="E164" i="1"/>
  <c r="M6" i="97"/>
  <c r="E158" i="1"/>
  <c r="M5" i="138"/>
  <c r="F112" i="1" s="1"/>
  <c r="E112" i="1"/>
  <c r="F145" i="1"/>
  <c r="O7" i="55"/>
  <c r="H94" i="1" s="1"/>
  <c r="F94" i="1"/>
  <c r="O9" i="57"/>
  <c r="H107" i="1" s="1"/>
  <c r="F107" i="1"/>
  <c r="O8" i="58"/>
  <c r="H106" i="1" s="1"/>
  <c r="E145" i="1"/>
  <c r="M5" i="72"/>
  <c r="E135" i="1"/>
  <c r="E87" i="1"/>
  <c r="E99" i="1"/>
  <c r="M5" i="119"/>
  <c r="M6" i="121"/>
  <c r="M5" i="122"/>
  <c r="M18" i="123"/>
  <c r="F35" i="1" s="1"/>
  <c r="M5" i="126"/>
  <c r="M5" i="127"/>
  <c r="M7" i="129"/>
  <c r="M10" i="130"/>
  <c r="O10" i="130" s="1"/>
  <c r="H53" i="1" s="1"/>
  <c r="M8" i="131"/>
  <c r="M5" i="135"/>
  <c r="M10" i="136"/>
  <c r="F87" i="1"/>
  <c r="E105" i="1"/>
  <c r="E173" i="1"/>
  <c r="E93" i="1"/>
  <c r="E185" i="1"/>
  <c r="E125" i="1"/>
  <c r="E57" i="1"/>
  <c r="E68" i="1"/>
  <c r="E67" i="1"/>
  <c r="E167" i="1"/>
  <c r="E43" i="1"/>
  <c r="E171" i="1"/>
  <c r="E72" i="1"/>
  <c r="E78" i="1"/>
  <c r="E84" i="1"/>
  <c r="E188" i="1"/>
  <c r="E140" i="1"/>
  <c r="E134" i="1"/>
  <c r="F99" i="1"/>
  <c r="M5" i="117"/>
  <c r="M6" i="81"/>
  <c r="F105" i="1"/>
  <c r="F173" i="1"/>
  <c r="O5" i="84"/>
  <c r="H93" i="1" s="1"/>
  <c r="F93" i="1"/>
  <c r="O5" i="86"/>
  <c r="H185" i="1" s="1"/>
  <c r="F185" i="1"/>
  <c r="O7" i="89"/>
  <c r="H57" i="1" s="1"/>
  <c r="F57" i="1"/>
  <c r="O18" i="100"/>
  <c r="H11" i="1" s="1"/>
  <c r="O5" i="103"/>
  <c r="H167" i="1" s="1"/>
  <c r="F167" i="1"/>
  <c r="F43" i="1"/>
  <c r="O5" i="105"/>
  <c r="H171" i="1" s="1"/>
  <c r="F171" i="1"/>
  <c r="O7" i="108"/>
  <c r="H84" i="1" s="1"/>
  <c r="O5" i="109"/>
  <c r="H188" i="1" s="1"/>
  <c r="O5" i="111"/>
  <c r="H140" i="1" s="1"/>
  <c r="F140" i="1"/>
  <c r="O5" i="112"/>
  <c r="H134" i="1" s="1"/>
  <c r="F134" i="1"/>
  <c r="M5" i="113"/>
  <c r="M5" i="114"/>
  <c r="M15" i="115"/>
  <c r="F12" i="1" s="1"/>
  <c r="E106" i="1"/>
  <c r="F106" i="1"/>
  <c r="E53" i="1"/>
  <c r="M33" i="118"/>
  <c r="O33" i="118" s="1"/>
  <c r="H10" i="1" s="1"/>
  <c r="E44" i="1"/>
  <c r="O10" i="101"/>
  <c r="H44" i="1" s="1"/>
  <c r="F44" i="1"/>
  <c r="M27" i="102"/>
  <c r="O27" i="102" s="1"/>
  <c r="H9" i="1" s="1"/>
  <c r="E35" i="1"/>
  <c r="M35" i="92"/>
  <c r="M15" i="110"/>
  <c r="E12" i="1"/>
  <c r="M5" i="137"/>
  <c r="M7" i="139"/>
  <c r="M5" i="140"/>
  <c r="M16" i="75"/>
  <c r="M27" i="80"/>
  <c r="M15" i="98"/>
  <c r="E10" i="1"/>
  <c r="E9" i="1"/>
  <c r="E70" i="1"/>
  <c r="M11" i="54"/>
  <c r="M15" i="125"/>
  <c r="M9" i="128"/>
  <c r="M5" i="134"/>
  <c r="M13" i="74"/>
  <c r="M11" i="87"/>
  <c r="M22" i="67"/>
  <c r="M15" i="62"/>
  <c r="O15" i="62" s="1"/>
  <c r="H27" i="1" s="1"/>
  <c r="M13" i="53"/>
  <c r="M15" i="79"/>
  <c r="E27" i="1"/>
  <c r="M10" i="132"/>
  <c r="M13" i="85"/>
  <c r="M14" i="133"/>
  <c r="F11" i="1"/>
  <c r="E11" i="1"/>
  <c r="M22" i="120"/>
  <c r="E86" i="1"/>
  <c r="M9" i="76"/>
  <c r="F53" i="1" l="1"/>
  <c r="O6" i="181"/>
  <c r="H160" i="1" s="1"/>
  <c r="O5" i="180"/>
  <c r="H176" i="1" s="1"/>
  <c r="F176" i="1"/>
  <c r="F122" i="1"/>
  <c r="O5" i="183"/>
  <c r="H143" i="1" s="1"/>
  <c r="F143" i="1"/>
  <c r="O5" i="182"/>
  <c r="H120" i="1" s="1"/>
  <c r="F120" i="1"/>
  <c r="F61" i="1"/>
  <c r="O6" i="179"/>
  <c r="H102" i="1" s="1"/>
  <c r="F102" i="1"/>
  <c r="O5" i="177"/>
  <c r="H113" i="1" s="1"/>
  <c r="F113" i="1"/>
  <c r="O5" i="174"/>
  <c r="H133" i="1" s="1"/>
  <c r="F133" i="1"/>
  <c r="O5" i="172"/>
  <c r="H174" i="1" s="1"/>
  <c r="F174" i="1"/>
  <c r="O5" i="171"/>
  <c r="H165" i="1" s="1"/>
  <c r="F165" i="1"/>
  <c r="O5" i="176"/>
  <c r="H146" i="1" s="1"/>
  <c r="F146" i="1"/>
  <c r="O5" i="178"/>
  <c r="H139" i="1" s="1"/>
  <c r="F139" i="1"/>
  <c r="O9" i="173"/>
  <c r="H66" i="1" s="1"/>
  <c r="F66" i="1"/>
  <c r="O9" i="90"/>
  <c r="H68" i="1" s="1"/>
  <c r="F50" i="1"/>
  <c r="O5" i="164"/>
  <c r="H126" i="1" s="1"/>
  <c r="F126" i="1"/>
  <c r="O5" i="169"/>
  <c r="H178" i="1" s="1"/>
  <c r="F178" i="1"/>
  <c r="O6" i="168"/>
  <c r="H98" i="1" s="1"/>
  <c r="F98" i="1"/>
  <c r="O5" i="162"/>
  <c r="H130" i="1" s="1"/>
  <c r="F130" i="1"/>
  <c r="O6" i="165"/>
  <c r="H95" i="1" s="1"/>
  <c r="F95" i="1"/>
  <c r="F36" i="1"/>
  <c r="O8" i="163"/>
  <c r="H91" i="1" s="1"/>
  <c r="F91" i="1"/>
  <c r="O5" i="166"/>
  <c r="H131" i="1" s="1"/>
  <c r="F131" i="1"/>
  <c r="F67" i="1"/>
  <c r="F151" i="1"/>
  <c r="O5" i="160"/>
  <c r="H186" i="1" s="1"/>
  <c r="F186" i="1"/>
  <c r="O5" i="167"/>
  <c r="H190" i="1" s="1"/>
  <c r="F190" i="1"/>
  <c r="O6" i="156"/>
  <c r="H141" i="1" s="1"/>
  <c r="F141" i="1"/>
  <c r="O6" i="161"/>
  <c r="H101" i="1" s="1"/>
  <c r="F101" i="1"/>
  <c r="O6" i="159"/>
  <c r="H81" i="1" s="1"/>
  <c r="F81" i="1"/>
  <c r="O6" i="157"/>
  <c r="H92" i="1" s="1"/>
  <c r="F92" i="1"/>
  <c r="O6" i="158"/>
  <c r="H80" i="1" s="1"/>
  <c r="F80" i="1"/>
  <c r="F86" i="1"/>
  <c r="F10" i="1"/>
  <c r="O6" i="143"/>
  <c r="H100" i="1" s="1"/>
  <c r="F100" i="1"/>
  <c r="O6" i="146"/>
  <c r="H177" i="1" s="1"/>
  <c r="F177" i="1"/>
  <c r="O5" i="151"/>
  <c r="H161" i="1" s="1"/>
  <c r="F161" i="1"/>
  <c r="O8" i="154"/>
  <c r="H97" i="1" s="1"/>
  <c r="F97" i="1"/>
  <c r="O15" i="115"/>
  <c r="H12" i="1" s="1"/>
  <c r="F125" i="1"/>
  <c r="O5" i="149"/>
  <c r="H163" i="1" s="1"/>
  <c r="F163" i="1"/>
  <c r="O5" i="152"/>
  <c r="H132" i="1" s="1"/>
  <c r="F132" i="1"/>
  <c r="O5" i="142"/>
  <c r="H90" i="1" s="1"/>
  <c r="F90" i="1"/>
  <c r="O5" i="138"/>
  <c r="H112" i="1" s="1"/>
  <c r="F30" i="1"/>
  <c r="O6" i="153"/>
  <c r="H142" i="1" s="1"/>
  <c r="F142" i="1"/>
  <c r="O18" i="123"/>
  <c r="H35" i="1" s="1"/>
  <c r="F21" i="1"/>
  <c r="O10" i="144"/>
  <c r="H21" i="1" s="1"/>
  <c r="O5" i="150"/>
  <c r="H170" i="1" s="1"/>
  <c r="O10" i="71"/>
  <c r="H70" i="1" s="1"/>
  <c r="F24" i="1"/>
  <c r="F78" i="1"/>
  <c r="F72" i="1"/>
  <c r="O5" i="122"/>
  <c r="H117" i="1" s="1"/>
  <c r="F117" i="1"/>
  <c r="O5" i="70"/>
  <c r="H152" i="1" s="1"/>
  <c r="F152" i="1"/>
  <c r="O5" i="140"/>
  <c r="H124" i="1" s="1"/>
  <c r="F124" i="1"/>
  <c r="O5" i="135"/>
  <c r="H189" i="1" s="1"/>
  <c r="F189" i="1"/>
  <c r="O5" i="127"/>
  <c r="H181" i="1" s="1"/>
  <c r="F181" i="1"/>
  <c r="O6" i="121"/>
  <c r="H119" i="1" s="1"/>
  <c r="F119" i="1"/>
  <c r="O5" i="96"/>
  <c r="H164" i="1" s="1"/>
  <c r="F164" i="1"/>
  <c r="O8" i="94"/>
  <c r="H73" i="1" s="1"/>
  <c r="F73" i="1"/>
  <c r="O5" i="78"/>
  <c r="H179" i="1" s="1"/>
  <c r="F179" i="1"/>
  <c r="O6" i="69"/>
  <c r="H114" i="1" s="1"/>
  <c r="F114" i="1"/>
  <c r="O7" i="63"/>
  <c r="H155" i="1" s="1"/>
  <c r="F155" i="1"/>
  <c r="O5" i="137"/>
  <c r="H147" i="1" s="1"/>
  <c r="F147" i="1"/>
  <c r="O10" i="136"/>
  <c r="H62" i="1" s="1"/>
  <c r="F62" i="1"/>
  <c r="O5" i="134"/>
  <c r="H115" i="1" s="1"/>
  <c r="F115" i="1"/>
  <c r="O8" i="131"/>
  <c r="H49" i="1" s="1"/>
  <c r="F49" i="1"/>
  <c r="O5" i="126"/>
  <c r="H149" i="1" s="1"/>
  <c r="F149" i="1"/>
  <c r="O5" i="119"/>
  <c r="H166" i="1" s="1"/>
  <c r="F166" i="1"/>
  <c r="O5" i="72"/>
  <c r="H135" i="1" s="1"/>
  <c r="F135" i="1"/>
  <c r="O6" i="124"/>
  <c r="H150" i="1" s="1"/>
  <c r="F150" i="1"/>
  <c r="O9" i="66"/>
  <c r="H20" i="1" s="1"/>
  <c r="F20" i="1"/>
  <c r="O5" i="113"/>
  <c r="H116" i="1" s="1"/>
  <c r="F116" i="1"/>
  <c r="O5" i="117"/>
  <c r="H183" i="1" s="1"/>
  <c r="F183" i="1"/>
  <c r="O7" i="129"/>
  <c r="H159" i="1" s="1"/>
  <c r="F159" i="1"/>
  <c r="O8" i="64"/>
  <c r="H103" i="1" s="1"/>
  <c r="F103" i="1"/>
  <c r="O9" i="76"/>
  <c r="H58" i="1" s="1"/>
  <c r="F58" i="1"/>
  <c r="O5" i="114"/>
  <c r="H169" i="1" s="1"/>
  <c r="F169" i="1"/>
  <c r="O6" i="81"/>
  <c r="H89" i="1" s="1"/>
  <c r="F89" i="1"/>
  <c r="O6" i="97"/>
  <c r="H158" i="1" s="1"/>
  <c r="F158" i="1"/>
  <c r="O6" i="95"/>
  <c r="H85" i="1" s="1"/>
  <c r="F85" i="1"/>
  <c r="O7" i="93"/>
  <c r="H82" i="1" s="1"/>
  <c r="F82" i="1"/>
  <c r="O6" i="77"/>
  <c r="H182" i="1" s="1"/>
  <c r="F182" i="1"/>
  <c r="O15" i="65"/>
  <c r="H41" i="1" s="1"/>
  <c r="F41" i="1"/>
  <c r="F9" i="1"/>
  <c r="O35" i="92"/>
  <c r="H14" i="1" s="1"/>
  <c r="F14" i="1"/>
  <c r="O15" i="110"/>
  <c r="H15" i="1" s="1"/>
  <c r="F15" i="1"/>
  <c r="O7" i="139"/>
  <c r="H75" i="1" s="1"/>
  <c r="F75" i="1"/>
  <c r="O16" i="75"/>
  <c r="H45" i="1" s="1"/>
  <c r="F45" i="1"/>
  <c r="O27" i="80"/>
  <c r="H16" i="1" s="1"/>
  <c r="F16" i="1"/>
  <c r="O15" i="98"/>
  <c r="H29" i="1" s="1"/>
  <c r="F29" i="1"/>
  <c r="O11" i="54"/>
  <c r="H42" i="1" s="1"/>
  <c r="F42" i="1"/>
  <c r="O15" i="125"/>
  <c r="H32" i="1" s="1"/>
  <c r="F32" i="1"/>
  <c r="O9" i="128"/>
  <c r="H64" i="1" s="1"/>
  <c r="F64" i="1"/>
  <c r="O13" i="74"/>
  <c r="H33" i="1" s="1"/>
  <c r="F33" i="1"/>
  <c r="O11" i="87"/>
  <c r="H63" i="1" s="1"/>
  <c r="F63" i="1"/>
  <c r="O22" i="67"/>
  <c r="H18" i="1" s="1"/>
  <c r="F18" i="1"/>
  <c r="F27" i="1"/>
  <c r="O13" i="53"/>
  <c r="H51" i="1" s="1"/>
  <c r="F51" i="1"/>
  <c r="O15" i="79"/>
  <c r="H28" i="1" s="1"/>
  <c r="F28" i="1"/>
  <c r="O10" i="132"/>
  <c r="H71" i="1" s="1"/>
  <c r="F71" i="1"/>
  <c r="O13" i="85"/>
  <c r="H46" i="1" s="1"/>
  <c r="F46" i="1"/>
  <c r="O14" i="133"/>
  <c r="H34" i="1" s="1"/>
  <c r="F34" i="1"/>
  <c r="O22" i="120"/>
  <c r="H23" i="1" s="1"/>
  <c r="F23" i="1"/>
  <c r="D138" i="1"/>
  <c r="N6" i="49"/>
  <c r="G138" i="1" s="1"/>
  <c r="L6" i="49"/>
  <c r="K6" i="49"/>
  <c r="N8" i="48"/>
  <c r="G79" i="1" s="1"/>
  <c r="L8" i="48"/>
  <c r="K8" i="48"/>
  <c r="D79" i="1" s="1"/>
  <c r="N5" i="47"/>
  <c r="G137" i="1" s="1"/>
  <c r="L5" i="47"/>
  <c r="K5" i="47"/>
  <c r="D137" i="1" s="1"/>
  <c r="N21" i="46"/>
  <c r="G26" i="1" s="1"/>
  <c r="L21" i="46"/>
  <c r="K21" i="46"/>
  <c r="D26" i="1" s="1"/>
  <c r="N16" i="45"/>
  <c r="G19" i="1" s="1"/>
  <c r="L16" i="45"/>
  <c r="E19" i="1" s="1"/>
  <c r="K16" i="45"/>
  <c r="D19" i="1" s="1"/>
  <c r="N9" i="44"/>
  <c r="G65" i="1" s="1"/>
  <c r="L9" i="44"/>
  <c r="E65" i="1" s="1"/>
  <c r="K9" i="44"/>
  <c r="D65" i="1" s="1"/>
  <c r="N22" i="43"/>
  <c r="G8" i="1" s="1"/>
  <c r="L22" i="43"/>
  <c r="K22" i="43"/>
  <c r="D8" i="1" s="1"/>
  <c r="N10" i="42"/>
  <c r="G59" i="1" s="1"/>
  <c r="L10" i="42"/>
  <c r="K10" i="42"/>
  <c r="D59" i="1" s="1"/>
  <c r="N12" i="41"/>
  <c r="G55" i="1" s="1"/>
  <c r="L12" i="41"/>
  <c r="K12" i="41"/>
  <c r="D55" i="1" s="1"/>
  <c r="N7" i="40"/>
  <c r="G162" i="1" s="1"/>
  <c r="K7" i="40"/>
  <c r="D162" i="1" s="1"/>
  <c r="N14" i="39"/>
  <c r="G47" i="1" s="1"/>
  <c r="L14" i="39"/>
  <c r="K14" i="39"/>
  <c r="D47" i="1" s="1"/>
  <c r="N19" i="38"/>
  <c r="G17" i="1" s="1"/>
  <c r="L19" i="38"/>
  <c r="K19" i="38"/>
  <c r="D17" i="1" s="1"/>
  <c r="N5" i="37"/>
  <c r="G172" i="1" s="1"/>
  <c r="L5" i="37"/>
  <c r="K5" i="37"/>
  <c r="D172" i="1" s="1"/>
  <c r="N5" i="36"/>
  <c r="G187" i="1" s="1"/>
  <c r="L5" i="36"/>
  <c r="K5" i="36"/>
  <c r="D187" i="1" s="1"/>
  <c r="N6" i="35"/>
  <c r="G157" i="1" s="1"/>
  <c r="L6" i="35"/>
  <c r="K6" i="35"/>
  <c r="D157" i="1" s="1"/>
  <c r="N7" i="24"/>
  <c r="G156" i="1" s="1"/>
  <c r="L7" i="24"/>
  <c r="K7" i="24"/>
  <c r="D156" i="1" s="1"/>
  <c r="N11" i="34"/>
  <c r="G54" i="1" s="1"/>
  <c r="L11" i="34"/>
  <c r="K11" i="34"/>
  <c r="D54" i="1" s="1"/>
  <c r="N7" i="33"/>
  <c r="G96" i="1" s="1"/>
  <c r="L7" i="33"/>
  <c r="K7" i="33"/>
  <c r="D96" i="1" s="1"/>
  <c r="N5" i="32"/>
  <c r="G136" i="1" s="1"/>
  <c r="L5" i="32"/>
  <c r="K5" i="32"/>
  <c r="D136" i="1" s="1"/>
  <c r="N23" i="31"/>
  <c r="G22" i="1" s="1"/>
  <c r="L23" i="31"/>
  <c r="K23" i="31"/>
  <c r="D22" i="1" s="1"/>
  <c r="N5" i="30"/>
  <c r="G168" i="1" s="1"/>
  <c r="L5" i="30"/>
  <c r="K5" i="30"/>
  <c r="D168" i="1" s="1"/>
  <c r="N46" i="29"/>
  <c r="G6" i="1" s="1"/>
  <c r="L46" i="29"/>
  <c r="K46" i="29"/>
  <c r="D6" i="1" s="1"/>
  <c r="N5" i="28"/>
  <c r="G154" i="1" s="1"/>
  <c r="L5" i="28"/>
  <c r="K5" i="28"/>
  <c r="D154" i="1" s="1"/>
  <c r="N5" i="27"/>
  <c r="G175" i="1" s="1"/>
  <c r="L5" i="27"/>
  <c r="K5" i="27"/>
  <c r="D175" i="1" s="1"/>
  <c r="N7" i="26"/>
  <c r="G104" i="1" s="1"/>
  <c r="L7" i="26"/>
  <c r="K7" i="26"/>
  <c r="D104" i="1" s="1"/>
  <c r="N7" i="25"/>
  <c r="G77" i="1" s="1"/>
  <c r="L7" i="25"/>
  <c r="K7" i="25"/>
  <c r="D77" i="1" s="1"/>
  <c r="N6" i="23"/>
  <c r="G127" i="1" s="1"/>
  <c r="L6" i="23"/>
  <c r="K6" i="23"/>
  <c r="D127" i="1" s="1"/>
  <c r="N6" i="22"/>
  <c r="G83" i="1" s="1"/>
  <c r="L6" i="22"/>
  <c r="K6" i="22"/>
  <c r="D83" i="1" s="1"/>
  <c r="N6" i="21"/>
  <c r="G121" i="1" s="1"/>
  <c r="L6" i="21"/>
  <c r="K6" i="21"/>
  <c r="D121" i="1" s="1"/>
  <c r="N12" i="20"/>
  <c r="G25" i="1" s="1"/>
  <c r="L12" i="20"/>
  <c r="K12" i="20"/>
  <c r="D25" i="1" s="1"/>
  <c r="G13" i="1"/>
  <c r="D13" i="1"/>
  <c r="N8" i="18"/>
  <c r="G60" i="1" s="1"/>
  <c r="L8" i="18"/>
  <c r="K8" i="18"/>
  <c r="D60" i="1" s="1"/>
  <c r="N11" i="17"/>
  <c r="G69" i="1" s="1"/>
  <c r="L11" i="17"/>
  <c r="K11" i="17"/>
  <c r="D69" i="1" s="1"/>
  <c r="N5" i="16"/>
  <c r="G129" i="1" s="1"/>
  <c r="L5" i="16"/>
  <c r="K5" i="16"/>
  <c r="D129" i="1" s="1"/>
  <c r="N5" i="15"/>
  <c r="G118" i="1" s="1"/>
  <c r="L5" i="15"/>
  <c r="K5" i="15"/>
  <c r="D118" i="1" s="1"/>
  <c r="N13" i="14"/>
  <c r="G31" i="1" s="1"/>
  <c r="L13" i="14"/>
  <c r="K13" i="14"/>
  <c r="D31" i="1" s="1"/>
  <c r="N19" i="13"/>
  <c r="G39" i="1" s="1"/>
  <c r="L19" i="13"/>
  <c r="K19" i="13"/>
  <c r="D39" i="1" s="1"/>
  <c r="N14" i="12"/>
  <c r="G48" i="1" s="1"/>
  <c r="L14" i="12"/>
  <c r="K14" i="12"/>
  <c r="D48" i="1" s="1"/>
  <c r="N16" i="11"/>
  <c r="G38" i="1" s="1"/>
  <c r="L16" i="11"/>
  <c r="K16" i="11"/>
  <c r="D38" i="1" s="1"/>
  <c r="N48" i="10"/>
  <c r="L48" i="10"/>
  <c r="E7" i="1" s="1"/>
  <c r="K48" i="10"/>
  <c r="D7" i="1" s="1"/>
  <c r="N13" i="9"/>
  <c r="G52" i="1" s="1"/>
  <c r="L13" i="9"/>
  <c r="K13" i="9"/>
  <c r="D52" i="1" s="1"/>
  <c r="N15" i="8"/>
  <c r="G40" i="1" s="1"/>
  <c r="L15" i="8"/>
  <c r="K15" i="8"/>
  <c r="D40" i="1" s="1"/>
  <c r="N8" i="7"/>
  <c r="G111" i="1" s="1"/>
  <c r="L8" i="7"/>
  <c r="E111" i="1" s="1"/>
  <c r="K8" i="7"/>
  <c r="D111" i="1" s="1"/>
  <c r="N6" i="6"/>
  <c r="G88" i="1" s="1"/>
  <c r="L6" i="6"/>
  <c r="K6" i="6"/>
  <c r="D88" i="1" s="1"/>
  <c r="N12" i="5"/>
  <c r="G56" i="1" s="1"/>
  <c r="L12" i="5"/>
  <c r="K12" i="5"/>
  <c r="D56" i="1" s="1"/>
  <c r="N5" i="4"/>
  <c r="G180" i="1" s="1"/>
  <c r="L5" i="4"/>
  <c r="K5" i="4"/>
  <c r="D180" i="1" s="1"/>
  <c r="N7" i="3"/>
  <c r="G76" i="1" s="1"/>
  <c r="L7" i="3"/>
  <c r="E76" i="1" s="1"/>
  <c r="K7" i="3"/>
  <c r="D76" i="1" s="1"/>
  <c r="N6" i="2"/>
  <c r="L6" i="2"/>
  <c r="E110" i="1" s="1"/>
  <c r="K6" i="2"/>
  <c r="G109" i="1" l="1"/>
  <c r="G110" i="1"/>
  <c r="D109" i="1"/>
  <c r="D110" i="1"/>
  <c r="M5" i="47"/>
  <c r="M8" i="48"/>
  <c r="M6" i="49"/>
  <c r="F138" i="1" s="1"/>
  <c r="M12" i="41"/>
  <c r="F55" i="1" s="1"/>
  <c r="M22" i="43"/>
  <c r="O22" i="43" s="1"/>
  <c r="H8" i="1" s="1"/>
  <c r="M21" i="46"/>
  <c r="O21" i="46" s="1"/>
  <c r="H26" i="1" s="1"/>
  <c r="M10" i="42"/>
  <c r="O10" i="42" s="1"/>
  <c r="H59" i="1" s="1"/>
  <c r="E59" i="1"/>
  <c r="E137" i="1"/>
  <c r="E79" i="1"/>
  <c r="E138" i="1"/>
  <c r="O5" i="47"/>
  <c r="H137" i="1" s="1"/>
  <c r="F137" i="1"/>
  <c r="O8" i="48"/>
  <c r="H79" i="1" s="1"/>
  <c r="F79" i="1"/>
  <c r="O6" i="49"/>
  <c r="H138" i="1" s="1"/>
  <c r="M9" i="44"/>
  <c r="E55" i="1"/>
  <c r="M16" i="45"/>
  <c r="E8" i="1"/>
  <c r="E26" i="1"/>
  <c r="M6" i="6"/>
  <c r="O6" i="6" s="1"/>
  <c r="H88" i="1" s="1"/>
  <c r="M16" i="11"/>
  <c r="F38" i="1" s="1"/>
  <c r="M5" i="16"/>
  <c r="F129" i="1" s="1"/>
  <c r="M6" i="2"/>
  <c r="M13" i="9"/>
  <c r="F52" i="1" s="1"/>
  <c r="M5" i="15"/>
  <c r="O5" i="15" s="1"/>
  <c r="H118" i="1" s="1"/>
  <c r="H13" i="1"/>
  <c r="M6" i="23"/>
  <c r="O6" i="23" s="1"/>
  <c r="H127" i="1" s="1"/>
  <c r="M5" i="28"/>
  <c r="O5" i="28" s="1"/>
  <c r="H154" i="1" s="1"/>
  <c r="M5" i="32"/>
  <c r="O5" i="32" s="1"/>
  <c r="H136" i="1" s="1"/>
  <c r="M6" i="35"/>
  <c r="O6" i="35" s="1"/>
  <c r="H157" i="1" s="1"/>
  <c r="M14" i="39"/>
  <c r="O14" i="39" s="1"/>
  <c r="H47" i="1" s="1"/>
  <c r="M48" i="10"/>
  <c r="F7" i="1" s="1"/>
  <c r="M12" i="20"/>
  <c r="F25" i="1" s="1"/>
  <c r="M7" i="25"/>
  <c r="F77" i="1" s="1"/>
  <c r="M46" i="29"/>
  <c r="O46" i="29" s="1"/>
  <c r="H6" i="1" s="1"/>
  <c r="M7" i="33"/>
  <c r="O7" i="33" s="1"/>
  <c r="H96" i="1" s="1"/>
  <c r="M5" i="36"/>
  <c r="F187" i="1" s="1"/>
  <c r="M15" i="8"/>
  <c r="O15" i="8" s="1"/>
  <c r="H40" i="1" s="1"/>
  <c r="M8" i="18"/>
  <c r="O8" i="18" s="1"/>
  <c r="H60" i="1" s="1"/>
  <c r="M6" i="22"/>
  <c r="O6" i="22" s="1"/>
  <c r="H83" i="1" s="1"/>
  <c r="M7" i="24"/>
  <c r="O7" i="24" s="1"/>
  <c r="H156" i="1" s="1"/>
  <c r="M19" i="13"/>
  <c r="O19" i="13" s="1"/>
  <c r="H39" i="1" s="1"/>
  <c r="M11" i="17"/>
  <c r="O11" i="17" s="1"/>
  <c r="H69" i="1" s="1"/>
  <c r="M6" i="21"/>
  <c r="O6" i="21" s="1"/>
  <c r="H121" i="1" s="1"/>
  <c r="M7" i="26"/>
  <c r="O7" i="26" s="1"/>
  <c r="H104" i="1" s="1"/>
  <c r="M5" i="30"/>
  <c r="O5" i="30" s="1"/>
  <c r="H168" i="1" s="1"/>
  <c r="M11" i="34"/>
  <c r="O11" i="34" s="1"/>
  <c r="H54" i="1" s="1"/>
  <c r="M5" i="37"/>
  <c r="O5" i="37" s="1"/>
  <c r="H172" i="1" s="1"/>
  <c r="M5" i="4"/>
  <c r="O5" i="4" s="1"/>
  <c r="H180" i="1" s="1"/>
  <c r="M13" i="14"/>
  <c r="O13" i="14" s="1"/>
  <c r="H31" i="1" s="1"/>
  <c r="M5" i="27"/>
  <c r="O5" i="27" s="1"/>
  <c r="H175" i="1" s="1"/>
  <c r="M23" i="31"/>
  <c r="O23" i="31" s="1"/>
  <c r="H22" i="1" s="1"/>
  <c r="M19" i="38"/>
  <c r="O19" i="38" s="1"/>
  <c r="H17" i="1" s="1"/>
  <c r="M14" i="12"/>
  <c r="F88" i="1"/>
  <c r="E38" i="1"/>
  <c r="M12" i="5"/>
  <c r="E180" i="1"/>
  <c r="E40" i="1"/>
  <c r="G7" i="1"/>
  <c r="E48" i="1"/>
  <c r="E39" i="1"/>
  <c r="E31" i="1"/>
  <c r="E118" i="1"/>
  <c r="E129" i="1"/>
  <c r="E69" i="1"/>
  <c r="E60" i="1"/>
  <c r="E13" i="1"/>
  <c r="E25" i="1"/>
  <c r="E121" i="1"/>
  <c r="E83" i="1"/>
  <c r="E127" i="1"/>
  <c r="E77" i="1"/>
  <c r="E104" i="1"/>
  <c r="E175" i="1"/>
  <c r="E154" i="1"/>
  <c r="E6" i="1"/>
  <c r="E168" i="1"/>
  <c r="E22" i="1"/>
  <c r="E136" i="1"/>
  <c r="E96" i="1"/>
  <c r="E54" i="1"/>
  <c r="E156" i="1"/>
  <c r="E157" i="1"/>
  <c r="E187" i="1"/>
  <c r="E172" i="1"/>
  <c r="E17" i="1"/>
  <c r="E47" i="1"/>
  <c r="E56" i="1"/>
  <c r="E52" i="1"/>
  <c r="F121" i="1"/>
  <c r="M7" i="3"/>
  <c r="M8" i="7"/>
  <c r="E109" i="1"/>
  <c r="E88" i="1"/>
  <c r="L7" i="40"/>
  <c r="O12" i="41" l="1"/>
  <c r="H55" i="1" s="1"/>
  <c r="O6" i="2"/>
  <c r="F110" i="1"/>
  <c r="F96" i="1"/>
  <c r="F154" i="1"/>
  <c r="O7" i="25"/>
  <c r="H77" i="1" s="1"/>
  <c r="F8" i="1"/>
  <c r="F47" i="1"/>
  <c r="F157" i="1"/>
  <c r="F109" i="1"/>
  <c r="F59" i="1"/>
  <c r="F26" i="1"/>
  <c r="F13" i="1"/>
  <c r="F180" i="1"/>
  <c r="O12" i="20"/>
  <c r="H25" i="1" s="1"/>
  <c r="O5" i="36"/>
  <c r="H187" i="1" s="1"/>
  <c r="O9" i="44"/>
  <c r="H65" i="1" s="1"/>
  <c r="F65" i="1"/>
  <c r="O16" i="11"/>
  <c r="H38" i="1" s="1"/>
  <c r="F39" i="1"/>
  <c r="O16" i="45"/>
  <c r="H19" i="1" s="1"/>
  <c r="F19" i="1"/>
  <c r="F6" i="1"/>
  <c r="F54" i="1"/>
  <c r="F69" i="1"/>
  <c r="F127" i="1"/>
  <c r="F31" i="1"/>
  <c r="O5" i="16"/>
  <c r="H129" i="1" s="1"/>
  <c r="F172" i="1"/>
  <c r="F168" i="1"/>
  <c r="F40" i="1"/>
  <c r="O13" i="9"/>
  <c r="H52" i="1" s="1"/>
  <c r="O48" i="10"/>
  <c r="H7" i="1" s="1"/>
  <c r="F136" i="1"/>
  <c r="F104" i="1"/>
  <c r="F118" i="1"/>
  <c r="F17" i="1"/>
  <c r="F156" i="1"/>
  <c r="F22" i="1"/>
  <c r="F175" i="1"/>
  <c r="F83" i="1"/>
  <c r="F60" i="1"/>
  <c r="O7" i="3"/>
  <c r="H76" i="1" s="1"/>
  <c r="F76" i="1"/>
  <c r="M7" i="40"/>
  <c r="E162" i="1"/>
  <c r="O8" i="7"/>
  <c r="H111" i="1" s="1"/>
  <c r="F111" i="1"/>
  <c r="O12" i="5"/>
  <c r="H56" i="1" s="1"/>
  <c r="F56" i="1"/>
  <c r="O14" i="12"/>
  <c r="H48" i="1" s="1"/>
  <c r="F48" i="1"/>
  <c r="H109" i="1" l="1"/>
  <c r="H110" i="1"/>
  <c r="O7" i="40"/>
  <c r="H162" i="1" s="1"/>
  <c r="F162" i="1"/>
</calcChain>
</file>

<file path=xl/sharedStrings.xml><?xml version="1.0" encoding="utf-8"?>
<sst xmlns="http://schemas.openxmlformats.org/spreadsheetml/2006/main" count="6294" uniqueCount="257">
  <si>
    <t>ABRA OUTLAW HEAVY RANKING 2021</t>
  </si>
  <si>
    <t>National Agg + Points</t>
  </si>
  <si>
    <t>Rank</t>
  </si>
  <si>
    <t>Class</t>
  </si>
  <si>
    <t>Competitor</t>
  </si>
  <si>
    <t># of Targets</t>
  </si>
  <si>
    <t>Target Total</t>
  </si>
  <si>
    <t>Agg</t>
  </si>
  <si>
    <t>Points</t>
  </si>
  <si>
    <t>Agg + Points</t>
  </si>
  <si>
    <t>Outlaw Heavy</t>
  </si>
  <si>
    <t>Billy Hudson</t>
  </si>
  <si>
    <t>Daniel Henry</t>
  </si>
  <si>
    <t>Steve DuVall</t>
  </si>
  <si>
    <t>Melvin Ferguson</t>
  </si>
  <si>
    <t>Lexi Davis</t>
  </si>
  <si>
    <t>Mike Gross</t>
  </si>
  <si>
    <t>Ricky Haley</t>
  </si>
  <si>
    <t>Shelby Matoy</t>
  </si>
  <si>
    <t>Jim Swaringin</t>
  </si>
  <si>
    <t>Jay Boyd</t>
  </si>
  <si>
    <t>Woody Smith</t>
  </si>
  <si>
    <t>Danny Sissom</t>
  </si>
  <si>
    <t>Cecil Combs</t>
  </si>
  <si>
    <t>Charles Knight</t>
  </si>
  <si>
    <t>Steve Kiemele</t>
  </si>
  <si>
    <t>Foster Arvin</t>
  </si>
  <si>
    <t>Ottis Riffey</t>
  </si>
  <si>
    <t>John Laseter</t>
  </si>
  <si>
    <t>John Plummer</t>
  </si>
  <si>
    <t>Jud Denniston</t>
  </si>
  <si>
    <t>Hubert Kelsheimer</t>
  </si>
  <si>
    <t>Jerry Hensler</t>
  </si>
  <si>
    <t>Bobby Young</t>
  </si>
  <si>
    <t>Bob Bass</t>
  </si>
  <si>
    <t>Kevin Sullivan</t>
  </si>
  <si>
    <t>Tim Thomas</t>
  </si>
  <si>
    <t>Bobby Williams</t>
  </si>
  <si>
    <t>Paul Marucci</t>
  </si>
  <si>
    <t>Jim Peightal</t>
  </si>
  <si>
    <t>Doug Depweg</t>
  </si>
  <si>
    <t>Evelio McDonald</t>
  </si>
  <si>
    <t>Michael Wilson</t>
  </si>
  <si>
    <t>James Carroll</t>
  </si>
  <si>
    <t>Rebecca Carroll</t>
  </si>
  <si>
    <t>Josie Hensler</t>
  </si>
  <si>
    <t>Chuck Morrell</t>
  </si>
  <si>
    <t>Lukas Brooks</t>
  </si>
  <si>
    <t>David McGeorge</t>
  </si>
  <si>
    <t>Matthew Strong</t>
  </si>
  <si>
    <t>Tommy Cole</t>
  </si>
  <si>
    <t>Marvin Batliner</t>
  </si>
  <si>
    <t>John Hawkins</t>
  </si>
  <si>
    <t>Wayne Wills</t>
  </si>
  <si>
    <t>Bill Smith</t>
  </si>
  <si>
    <t>Harold Reynold</t>
  </si>
  <si>
    <t>Kenny Huth</t>
  </si>
  <si>
    <t>Anthony Wright</t>
  </si>
  <si>
    <t>Rene Melendez</t>
  </si>
  <si>
    <t>David Buckley</t>
  </si>
  <si>
    <t>Stanley Canter</t>
  </si>
  <si>
    <t>Justin Fortson</t>
  </si>
  <si>
    <t>Wallace Smallwood</t>
  </si>
  <si>
    <t>Ken Joyce</t>
  </si>
  <si>
    <t>James Roach</t>
  </si>
  <si>
    <t>Don Wilson</t>
  </si>
  <si>
    <t>James Braddy</t>
  </si>
  <si>
    <t>Jon McGeorge</t>
  </si>
  <si>
    <t>Alex Dekonenko</t>
  </si>
  <si>
    <t>Jeff Riester</t>
  </si>
  <si>
    <t>Jody Campbell</t>
  </si>
  <si>
    <t>Russ Peters</t>
  </si>
  <si>
    <t>Tim Grimme</t>
  </si>
  <si>
    <t>Brad Patton</t>
  </si>
  <si>
    <t>Steve Nicholas</t>
  </si>
  <si>
    <t>Chris Helton</t>
  </si>
  <si>
    <t>Larry McGill</t>
  </si>
  <si>
    <t>Claude Pennington</t>
  </si>
  <si>
    <t>Jim Haley</t>
  </si>
  <si>
    <t>Bobby Starr</t>
  </si>
  <si>
    <t>Jason Osborn</t>
  </si>
  <si>
    <t>Jim Parnell</t>
  </si>
  <si>
    <t>Van Presson</t>
  </si>
  <si>
    <t>Max Muhlenkamp</t>
  </si>
  <si>
    <t>Fred Sears</t>
  </si>
  <si>
    <t>Dave Freeman</t>
  </si>
  <si>
    <t>Chuck Brooks</t>
  </si>
  <si>
    <t>Chris Bradley</t>
  </si>
  <si>
    <t>Carl Hill</t>
  </si>
  <si>
    <t>Bruce Doster</t>
  </si>
  <si>
    <t>Larry Zinetek</t>
  </si>
  <si>
    <t>Jamie Compton</t>
  </si>
  <si>
    <t>Ron Parker</t>
  </si>
  <si>
    <t>Bill Drummond</t>
  </si>
  <si>
    <t>John Gardner</t>
  </si>
  <si>
    <t>Ben Brown</t>
  </si>
  <si>
    <t>Danny Warren</t>
  </si>
  <si>
    <t>Fred Jamison</t>
  </si>
  <si>
    <t>Doug Lingle</t>
  </si>
  <si>
    <t>KJ Bailey</t>
  </si>
  <si>
    <t>Ron Nickleson</t>
  </si>
  <si>
    <t>Kirby Dahl</t>
  </si>
  <si>
    <t>Bill Glausier</t>
  </si>
  <si>
    <t>Jim Pierce</t>
  </si>
  <si>
    <t>Don Tucker</t>
  </si>
  <si>
    <t>Tommy Fort</t>
  </si>
  <si>
    <t>Jack Baker</t>
  </si>
  <si>
    <t>Tom Cunningham</t>
  </si>
  <si>
    <t>George Maggelet</t>
  </si>
  <si>
    <t>Joe Chacon</t>
  </si>
  <si>
    <t>Dan Persful</t>
  </si>
  <si>
    <t>Gary Southard</t>
  </si>
  <si>
    <t>Matt Brown</t>
  </si>
  <si>
    <t>Vern Tucker</t>
  </si>
  <si>
    <t>Jerry Thompson</t>
  </si>
  <si>
    <t>Bud Steill</t>
  </si>
  <si>
    <t>Don Anglin</t>
  </si>
  <si>
    <t>Bill Middlebrook</t>
  </si>
  <si>
    <t>Matt Bennett</t>
  </si>
  <si>
    <t>David Harris</t>
  </si>
  <si>
    <t>Steve Gibson</t>
  </si>
  <si>
    <t>David C</t>
  </si>
  <si>
    <t>Mike Speer</t>
  </si>
  <si>
    <t>Daniel Vance</t>
  </si>
  <si>
    <t>Scott Sellers</t>
  </si>
  <si>
    <t>Mark Belitz</t>
  </si>
  <si>
    <t>Joel Mekolites</t>
  </si>
  <si>
    <t>Larry Watson</t>
  </si>
  <si>
    <t>Paul Bilsky</t>
  </si>
  <si>
    <t>David Lewis</t>
  </si>
  <si>
    <t>Ken Patton</t>
  </si>
  <si>
    <t>Wayne Yates</t>
  </si>
  <si>
    <t>Clay Mayfield</t>
  </si>
  <si>
    <t>Josh Speer</t>
  </si>
  <si>
    <t>Austin Belitz</t>
  </si>
  <si>
    <t>Tony Carmichael</t>
  </si>
  <si>
    <t>Josh Fincher</t>
  </si>
  <si>
    <t>Stephanie Bilsky</t>
  </si>
  <si>
    <t>Heather Johns</t>
  </si>
  <si>
    <t>Kim Mayfield</t>
  </si>
  <si>
    <t>David Howell</t>
  </si>
  <si>
    <t>Rick Smith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</si>
  <si>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</si>
  <si>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</si>
  <si>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</si>
  <si>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</si>
  <si>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</si>
  <si>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</si>
  <si>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</si>
  <si>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</si>
  <si>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TGT Total</t>
  </si>
  <si>
    <t>AGG</t>
  </si>
  <si>
    <t>AGG + Points</t>
  </si>
  <si>
    <t>Outlaw Hvy</t>
  </si>
  <si>
    <t>Boerne, TX</t>
  </si>
  <si>
    <t>Lonsdale, AR</t>
  </si>
  <si>
    <t>San Angelo, TX</t>
  </si>
  <si>
    <t>Delphos, OH</t>
  </si>
  <si>
    <t>Celina, OH</t>
  </si>
  <si>
    <t xml:space="preserve">Ben Brown </t>
  </si>
  <si>
    <t xml:space="preserve">Outlaw Hvy </t>
  </si>
  <si>
    <t>Laurel, MS</t>
  </si>
  <si>
    <t>Wilmore,KY</t>
  </si>
  <si>
    <t>Mt. Sterling, KY</t>
  </si>
  <si>
    <t>Adult Outlaw Heavy</t>
  </si>
  <si>
    <t>Elberton, GA #2</t>
  </si>
  <si>
    <t>Elberton, GA</t>
  </si>
  <si>
    <t>Belton, SC</t>
  </si>
  <si>
    <t>Madisonville, TN</t>
  </si>
  <si>
    <t>Carthage MS</t>
  </si>
  <si>
    <t>Bud Stell</t>
  </si>
  <si>
    <t>Bristol,VA</t>
  </si>
  <si>
    <t>Windber,PA</t>
  </si>
  <si>
    <t>Return to Ranking</t>
  </si>
  <si>
    <t>New Haven, KY</t>
  </si>
  <si>
    <t>David C.</t>
  </si>
  <si>
    <t>Dean Irvin</t>
  </si>
  <si>
    <t>Harold Reynolds</t>
  </si>
  <si>
    <t>Hubert Kelshiemer</t>
  </si>
  <si>
    <t>Justin Forston</t>
  </si>
  <si>
    <t>Larry Mcgill</t>
  </si>
  <si>
    <t>Larry Zientek</t>
  </si>
  <si>
    <t>Lexie Davis</t>
  </si>
  <si>
    <t>Otis Riffey</t>
  </si>
  <si>
    <t>Ron Paker</t>
  </si>
  <si>
    <t>Princeton, LA</t>
  </si>
  <si>
    <t>Return to Rankings</t>
  </si>
  <si>
    <t>Bill Wade</t>
  </si>
  <si>
    <t>Bob Wilder</t>
  </si>
  <si>
    <t>Josh McGeorge</t>
  </si>
  <si>
    <t>Tony Brazil</t>
  </si>
  <si>
    <t>Shania Stehlik</t>
  </si>
  <si>
    <t>Craig Bowlby</t>
  </si>
  <si>
    <t>Mark Beckman</t>
  </si>
  <si>
    <t>Danny Sisson</t>
  </si>
  <si>
    <t>Wayne Argence</t>
  </si>
  <si>
    <t>Devon Tomlinson</t>
  </si>
  <si>
    <t>Ronald Blasko</t>
  </si>
  <si>
    <t>Osseo, MI</t>
  </si>
  <si>
    <t>Rick Edington</t>
  </si>
  <si>
    <t>Travis Davis</t>
  </si>
  <si>
    <t>Annette McClure</t>
  </si>
  <si>
    <t xml:space="preserve">Cecil Combs </t>
  </si>
  <si>
    <t>Dennis Young</t>
  </si>
  <si>
    <t>Joe Mekolites</t>
  </si>
  <si>
    <t>Judd Denniston</t>
  </si>
  <si>
    <t>Kaeli Mekolites</t>
  </si>
  <si>
    <t>Katelynn Sumption</t>
  </si>
  <si>
    <t>Patrick Kennedy</t>
  </si>
  <si>
    <t>Alfred Bailey</t>
  </si>
  <si>
    <t>Leigh Thomas</t>
  </si>
  <si>
    <t>H.I. Stroth</t>
  </si>
  <si>
    <t>Josh Mcgeorge</t>
  </si>
  <si>
    <t>Brian Gilliand</t>
  </si>
  <si>
    <t>Brian Gilliland</t>
  </si>
  <si>
    <t>George Donavan</t>
  </si>
  <si>
    <t>George Donovan</t>
  </si>
  <si>
    <t>Joe Craig</t>
  </si>
  <si>
    <t>Nick Palmer</t>
  </si>
  <si>
    <t>Ricky Kyker</t>
  </si>
  <si>
    <t>Tia Craig</t>
  </si>
  <si>
    <t>Bailey Noland</t>
  </si>
  <si>
    <t>Carthage, Ms</t>
  </si>
  <si>
    <t>Carthage, MS</t>
  </si>
  <si>
    <t>Bud Spell</t>
  </si>
  <si>
    <t>Freddy G</t>
  </si>
  <si>
    <t>Bristol, VA</t>
  </si>
  <si>
    <t>Gary Gallion</t>
  </si>
  <si>
    <t>Dave Tomlinson</t>
  </si>
  <si>
    <t>Judy Gallion</t>
  </si>
  <si>
    <t>Johnny Montgomery</t>
  </si>
  <si>
    <t>John Petteruti</t>
  </si>
  <si>
    <t>Drew Johnston</t>
  </si>
  <si>
    <t>Ann Tucker</t>
  </si>
  <si>
    <t>Blake Thompson</t>
  </si>
  <si>
    <t>Chris Cummings</t>
  </si>
  <si>
    <t>David Comenzind</t>
  </si>
  <si>
    <t>Celina OH</t>
  </si>
  <si>
    <t>Greg Smetanko</t>
  </si>
  <si>
    <t>H.I.Stroth</t>
  </si>
  <si>
    <t>Jeff Lloyd</t>
  </si>
  <si>
    <t>Jeromy Viands</t>
  </si>
  <si>
    <t>Jerry Nieport</t>
  </si>
  <si>
    <t>Joe Maley</t>
  </si>
  <si>
    <t>Justin Reister</t>
  </si>
  <si>
    <t>Pam Gates</t>
  </si>
  <si>
    <t>Pat Stuckey</t>
  </si>
  <si>
    <t>Steve Kiemle</t>
  </si>
  <si>
    <t>Doug Hicks</t>
  </si>
  <si>
    <t>Fred Bailey</t>
  </si>
  <si>
    <t>Freddy Geiselbreth</t>
  </si>
  <si>
    <t>James Ward</t>
  </si>
  <si>
    <t>Jeff Lewis</t>
  </si>
  <si>
    <t>Katie Noland</t>
  </si>
  <si>
    <t>Mike Chunn</t>
  </si>
  <si>
    <t>Frank Sears</t>
  </si>
  <si>
    <t>Jeremy Sparks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</si>
</sst>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name val="Arial Black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Book Antiqu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0" xfId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1" applyFont="1" applyBorder="1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 shrinkToFit="1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 wrapText="1"/>
      <protection hidden="1"/>
    </xf>
    <xf numFmtId="2" fontId="9" fillId="0" borderId="1" xfId="0" applyNumberFormat="1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2" fontId="9" fillId="0" borderId="1" xfId="0" applyNumberFormat="1" applyFont="1" applyBorder="1" applyAlignment="1" applyProtection="1">
      <alignment horizontal="center" wrapText="1"/>
      <protection hidden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 wrapText="1" shrinkToFit="1"/>
    </xf>
    <xf numFmtId="0" fontId="9" fillId="0" borderId="0" xfId="0" applyFont="1" applyAlignment="1" applyProtection="1">
      <alignment horizontal="center"/>
      <protection locked="0"/>
    </xf>
    <xf numFmtId="14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1" fontId="9" fillId="0" borderId="0" xfId="0" applyNumberFormat="1" applyFont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 wrapText="1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 wrapText="1"/>
      <protection hidden="1"/>
    </xf>
    <xf numFmtId="2" fontId="0" fillId="0" borderId="0" xfId="0" applyNumberFormat="1"/>
    <xf numFmtId="0" fontId="2" fillId="0" borderId="0" xfId="1"/>
    <xf numFmtId="0" fontId="10" fillId="0" borderId="1" xfId="0" applyFont="1" applyBorder="1" applyAlignment="1">
      <alignment horizontal="center" wrapText="1" shrinkToFit="1"/>
    </xf>
    <xf numFmtId="0" fontId="10" fillId="0" borderId="1" xfId="0" applyFont="1" applyBorder="1" applyAlignment="1" applyProtection="1">
      <alignment horizontal="center"/>
      <protection locked="0"/>
    </xf>
    <xf numFmtId="14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 applyProtection="1">
      <alignment horizontal="center"/>
      <protection locked="0"/>
    </xf>
    <xf numFmtId="1" fontId="10" fillId="0" borderId="1" xfId="0" applyNumberFormat="1" applyFont="1" applyBorder="1" applyAlignment="1" applyProtection="1">
      <alignment horizontal="center" wrapText="1"/>
      <protection hidden="1"/>
    </xf>
    <xf numFmtId="2" fontId="10" fillId="0" borderId="1" xfId="0" applyNumberFormat="1" applyFont="1" applyBorder="1" applyAlignment="1" applyProtection="1">
      <alignment horizontal="center"/>
      <protection hidden="1"/>
    </xf>
    <xf numFmtId="1" fontId="10" fillId="0" borderId="1" xfId="0" applyNumberFormat="1" applyFont="1" applyBorder="1" applyAlignment="1" applyProtection="1">
      <alignment horizontal="center"/>
      <protection hidden="1"/>
    </xf>
    <xf numFmtId="2" fontId="10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1" applyAlignment="1">
      <alignment horizontal="center"/>
    </xf>
    <xf numFmtId="0" fontId="9" fillId="0" borderId="0" xfId="0" applyFont="1" applyBorder="1" applyAlignment="1">
      <alignment horizontal="center" wrapText="1" shrinkToFit="1"/>
    </xf>
    <xf numFmtId="0" fontId="9" fillId="0" borderId="0" xfId="0" applyFont="1" applyBorder="1" applyAlignment="1" applyProtection="1">
      <alignment horizontal="center"/>
      <protection locked="0"/>
    </xf>
    <xf numFmtId="14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 wrapText="1"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 horizontal="center" wrapText="1"/>
      <protection hidden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6" fillId="3" borderId="0" xfId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/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" fontId="9" fillId="4" borderId="1" xfId="0" applyNumberFormat="1" applyFont="1" applyFill="1" applyBorder="1" applyAlignment="1" applyProtection="1">
      <alignment horizontal="center" wrapText="1"/>
      <protection hidden="1"/>
    </xf>
    <xf numFmtId="14" fontId="11" fillId="0" borderId="1" xfId="0" applyNumberFormat="1" applyFont="1" applyBorder="1" applyAlignment="1">
      <alignment horizontal="center"/>
    </xf>
    <xf numFmtId="1" fontId="12" fillId="4" borderId="1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5547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theme" Target="theme/theme1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styles" Target="styles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\Downloads\IR5050-Scoring-Program%207-17-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ain"/>
      <sheetName val="Scores"/>
      <sheetName val="Results"/>
      <sheetName val="LkupTables"/>
      <sheetName val="Award"/>
      <sheetName val="email"/>
    </sheetNames>
    <sheetDataSet>
      <sheetData sheetId="0"/>
      <sheetData sheetId="1"/>
      <sheetData sheetId="2"/>
      <sheetData sheetId="3"/>
      <sheetData sheetId="4">
        <row r="4">
          <cell r="A4" t="str">
            <v>Bruce Doster</v>
          </cell>
        </row>
        <row r="5">
          <cell r="A5" t="str">
            <v>Bill Drummond</v>
          </cell>
        </row>
        <row r="6">
          <cell r="A6" t="str">
            <v>Ron Nickleson</v>
          </cell>
        </row>
        <row r="7">
          <cell r="A7" t="str">
            <v>Fred Sears</v>
          </cell>
        </row>
        <row r="8">
          <cell r="A8" t="str">
            <v>Anthony Wright</v>
          </cell>
        </row>
        <row r="9">
          <cell r="A9" t="str">
            <v>Hudson* Wright</v>
          </cell>
        </row>
        <row r="10">
          <cell r="A10" t="str">
            <v>Dean Ackman</v>
          </cell>
        </row>
        <row r="11">
          <cell r="A11" t="str">
            <v>Laura Ackman</v>
          </cell>
        </row>
        <row r="12">
          <cell r="A12" t="str">
            <v>Paul Adkins</v>
          </cell>
        </row>
        <row r="13">
          <cell r="A13" t="str">
            <v>Scott Albury</v>
          </cell>
        </row>
        <row r="14">
          <cell r="A14" t="str">
            <v>Gary Allen</v>
          </cell>
        </row>
        <row r="15">
          <cell r="A15" t="str">
            <v>Keith Allen</v>
          </cell>
        </row>
        <row r="16">
          <cell r="A16" t="str">
            <v>Vickey Alley</v>
          </cell>
        </row>
        <row r="17">
          <cell r="A17" t="str">
            <v>John Almond</v>
          </cell>
        </row>
        <row r="18">
          <cell r="A18" t="str">
            <v>Ken Anderson</v>
          </cell>
        </row>
        <row r="19">
          <cell r="A19" t="str">
            <v>Kathy Ansbach</v>
          </cell>
        </row>
        <row r="20">
          <cell r="A20" t="str">
            <v>Denny Antonious</v>
          </cell>
        </row>
        <row r="21">
          <cell r="A21" t="str">
            <v>Wayne Argence</v>
          </cell>
        </row>
        <row r="22">
          <cell r="A22" t="str">
            <v>Cliff Arnold</v>
          </cell>
        </row>
        <row r="23">
          <cell r="A23" t="str">
            <v>Clifford Arnold</v>
          </cell>
        </row>
        <row r="24">
          <cell r="A24" t="str">
            <v>Bob Ashcraft</v>
          </cell>
        </row>
        <row r="25">
          <cell r="A25" t="str">
            <v>Ken Askew</v>
          </cell>
        </row>
        <row r="26">
          <cell r="A26" t="str">
            <v>George Atkins</v>
          </cell>
        </row>
        <row r="27">
          <cell r="A27" t="str">
            <v>Jeff Atkins</v>
          </cell>
        </row>
        <row r="28">
          <cell r="A28" t="str">
            <v>Hunter Ayers</v>
          </cell>
        </row>
        <row r="29">
          <cell r="A29" t="str">
            <v>Jim Ayers</v>
          </cell>
        </row>
        <row r="30">
          <cell r="A30" t="str">
            <v>BUDDY BAKER</v>
          </cell>
        </row>
        <row r="31">
          <cell r="A31" t="str">
            <v>Bob Bakos</v>
          </cell>
        </row>
        <row r="32">
          <cell r="A32" t="str">
            <v>Larry Balestra</v>
          </cell>
        </row>
        <row r="33">
          <cell r="A33" t="str">
            <v>Todd Banks</v>
          </cell>
        </row>
        <row r="34">
          <cell r="A34" t="str">
            <v>Bob Barnhart</v>
          </cell>
        </row>
        <row r="35">
          <cell r="A35" t="str">
            <v>Steve Barron</v>
          </cell>
        </row>
        <row r="36">
          <cell r="A36" t="str">
            <v>Kevin Basham</v>
          </cell>
        </row>
        <row r="37">
          <cell r="A37" t="str">
            <v>Harry Beasley</v>
          </cell>
        </row>
        <row r="38">
          <cell r="A38" t="str">
            <v>Travis Beasley</v>
          </cell>
        </row>
        <row r="39">
          <cell r="A39" t="str">
            <v>Lew Beaudrot</v>
          </cell>
        </row>
        <row r="40">
          <cell r="A40" t="str">
            <v>Doug Bell</v>
          </cell>
        </row>
        <row r="41">
          <cell r="A41" t="str">
            <v>John Benyo</v>
          </cell>
        </row>
        <row r="42">
          <cell r="A42" t="str">
            <v>Joe Besche</v>
          </cell>
        </row>
        <row r="43">
          <cell r="A43" t="str">
            <v>Travis Beste</v>
          </cell>
        </row>
        <row r="44">
          <cell r="A44" t="str">
            <v>Ed Bigley</v>
          </cell>
        </row>
        <row r="45">
          <cell r="A45" t="str">
            <v>Dean Bircher</v>
          </cell>
        </row>
        <row r="46">
          <cell r="A46" t="str">
            <v>Andy Blan</v>
          </cell>
        </row>
        <row r="47">
          <cell r="A47" t="str">
            <v>Carole Blasko</v>
          </cell>
        </row>
        <row r="48">
          <cell r="A48" t="str">
            <v>Ron Blasko</v>
          </cell>
        </row>
        <row r="49">
          <cell r="A49" t="str">
            <v>Kurt Blasser</v>
          </cell>
        </row>
        <row r="50">
          <cell r="A50" t="str">
            <v>Alan Blevins</v>
          </cell>
        </row>
        <row r="51">
          <cell r="A51" t="str">
            <v>John Blevins</v>
          </cell>
        </row>
        <row r="52">
          <cell r="A52" t="str">
            <v>Philip Blower</v>
          </cell>
        </row>
        <row r="53">
          <cell r="A53" t="str">
            <v>Don Blue</v>
          </cell>
        </row>
        <row r="54">
          <cell r="A54" t="str">
            <v>Chris Bogart</v>
          </cell>
        </row>
        <row r="55">
          <cell r="A55" t="str">
            <v>Carl Boise</v>
          </cell>
        </row>
        <row r="56">
          <cell r="A56" t="str">
            <v>Ed Borham</v>
          </cell>
        </row>
        <row r="57">
          <cell r="A57" t="str">
            <v>Jay Boyd</v>
          </cell>
        </row>
        <row r="58">
          <cell r="A58" t="str">
            <v>George Boyle</v>
          </cell>
        </row>
        <row r="59">
          <cell r="A59" t="str">
            <v>James Braddy</v>
          </cell>
        </row>
        <row r="60">
          <cell r="A60" t="str">
            <v>Kathy Bradley</v>
          </cell>
        </row>
        <row r="61">
          <cell r="A61" t="str">
            <v>Steve Bradley</v>
          </cell>
        </row>
        <row r="62">
          <cell r="A62" t="str">
            <v>Brian Brandt</v>
          </cell>
        </row>
        <row r="63">
          <cell r="A63" t="str">
            <v>Lloyd Breedlove</v>
          </cell>
        </row>
        <row r="64">
          <cell r="A64" t="str">
            <v>Gary Briner</v>
          </cell>
        </row>
        <row r="65">
          <cell r="A65" t="str">
            <v>Steve Brookhouse</v>
          </cell>
        </row>
        <row r="66">
          <cell r="A66" t="str">
            <v>Derek Brown</v>
          </cell>
        </row>
        <row r="67">
          <cell r="A67" t="str">
            <v>John Brown</v>
          </cell>
        </row>
        <row r="68">
          <cell r="A68" t="str">
            <v>Bob Brunetti</v>
          </cell>
        </row>
        <row r="69">
          <cell r="A69" t="str">
            <v>Gene Bukys</v>
          </cell>
        </row>
        <row r="70">
          <cell r="A70" t="str">
            <v>Dexter Bumgarner</v>
          </cell>
        </row>
        <row r="71">
          <cell r="A71" t="str">
            <v>Wilton Burnett, Jr</v>
          </cell>
        </row>
        <row r="72">
          <cell r="A72" t="str">
            <v>Lisa Burnham</v>
          </cell>
        </row>
        <row r="73">
          <cell r="A73" t="str">
            <v>Dave Burns</v>
          </cell>
        </row>
        <row r="74">
          <cell r="A74" t="str">
            <v>Brad Burson</v>
          </cell>
        </row>
        <row r="75">
          <cell r="A75" t="str">
            <v>Mike Bush</v>
          </cell>
        </row>
        <row r="76">
          <cell r="A76" t="str">
            <v>Bill Buskey</v>
          </cell>
        </row>
        <row r="77">
          <cell r="A77" t="str">
            <v>Jeff Cale</v>
          </cell>
        </row>
        <row r="78">
          <cell r="A78" t="str">
            <v>Mike Cameron</v>
          </cell>
        </row>
        <row r="79">
          <cell r="A79" t="str">
            <v>Matthew Campbell</v>
          </cell>
        </row>
        <row r="80">
          <cell r="A80" t="str">
            <v>Ken Camper</v>
          </cell>
        </row>
        <row r="81">
          <cell r="A81" t="str">
            <v>Greg Cannington</v>
          </cell>
        </row>
        <row r="82">
          <cell r="A82" t="str">
            <v>Rhonda Canter</v>
          </cell>
        </row>
        <row r="83">
          <cell r="A83" t="str">
            <v>Stanley Canter</v>
          </cell>
        </row>
        <row r="84">
          <cell r="A84" t="str">
            <v>Randy Carmichael</v>
          </cell>
        </row>
        <row r="85">
          <cell r="A85" t="str">
            <v>John Carper</v>
          </cell>
        </row>
        <row r="86">
          <cell r="A86" t="str">
            <v>Elle Carroll</v>
          </cell>
        </row>
        <row r="87">
          <cell r="A87" t="str">
            <v>James Carroll</v>
          </cell>
        </row>
        <row r="88">
          <cell r="A88" t="str">
            <v>Rebecca Carroll</v>
          </cell>
        </row>
        <row r="89">
          <cell r="A89" t="str">
            <v>William Casey</v>
          </cell>
        </row>
        <row r="90">
          <cell r="A90" t="str">
            <v>Joe Chacon</v>
          </cell>
        </row>
        <row r="91">
          <cell r="A91" t="str">
            <v>Lisa Chacon</v>
          </cell>
        </row>
        <row r="92">
          <cell r="A92" t="str">
            <v>Jerry Chapman</v>
          </cell>
        </row>
        <row r="93">
          <cell r="A93" t="str">
            <v>Ron Chisick</v>
          </cell>
        </row>
        <row r="94">
          <cell r="A94" t="str">
            <v>Todd Cipolla</v>
          </cell>
        </row>
        <row r="95">
          <cell r="A95" t="str">
            <v>Bob Cleveland</v>
          </cell>
        </row>
        <row r="96">
          <cell r="A96" t="str">
            <v>Mac Coffman</v>
          </cell>
        </row>
        <row r="97">
          <cell r="A97" t="str">
            <v>Heather Colbert</v>
          </cell>
        </row>
        <row r="98">
          <cell r="A98" t="str">
            <v>William Colbert</v>
          </cell>
        </row>
        <row r="99">
          <cell r="A99" t="str">
            <v>Marion Collier</v>
          </cell>
        </row>
        <row r="100">
          <cell r="A100" t="str">
            <v>Bob Collins</v>
          </cell>
        </row>
        <row r="101">
          <cell r="A101" t="str">
            <v>Virgil Corn</v>
          </cell>
        </row>
        <row r="102">
          <cell r="A102" t="str">
            <v>Al Councilman</v>
          </cell>
        </row>
        <row r="103">
          <cell r="A103" t="str">
            <v>Chris Covert</v>
          </cell>
        </row>
        <row r="104">
          <cell r="A104" t="str">
            <v>Steve Cox</v>
          </cell>
        </row>
        <row r="105">
          <cell r="A105" t="str">
            <v>Jason Craig</v>
          </cell>
        </row>
        <row r="106">
          <cell r="A106" t="str">
            <v>Stacy Cunningham</v>
          </cell>
        </row>
        <row r="107">
          <cell r="A107" t="str">
            <v>Tom Cunningham</v>
          </cell>
        </row>
        <row r="108">
          <cell r="A108" t="str">
            <v>Vince Cunningham</v>
          </cell>
        </row>
        <row r="109">
          <cell r="A109" t="str">
            <v>Greg Davis</v>
          </cell>
        </row>
        <row r="110">
          <cell r="A110" t="str">
            <v>William Davis</v>
          </cell>
        </row>
        <row r="111">
          <cell r="A111" t="str">
            <v>Duane DC</v>
          </cell>
        </row>
        <row r="112">
          <cell r="A112" t="str">
            <v>Steve Dekat</v>
          </cell>
        </row>
        <row r="113">
          <cell r="A113" t="str">
            <v>Butch Denslow</v>
          </cell>
        </row>
        <row r="114">
          <cell r="A114" t="str">
            <v>Richard Dickerson</v>
          </cell>
        </row>
        <row r="115">
          <cell r="A115" t="str">
            <v>Dennis DiFeo</v>
          </cell>
        </row>
        <row r="116">
          <cell r="A116" t="str">
            <v>Kevin Divincenzo</v>
          </cell>
        </row>
        <row r="117">
          <cell r="A117" t="str">
            <v>George Donovan</v>
          </cell>
        </row>
        <row r="118">
          <cell r="A118" t="str">
            <v>Bill Dooley</v>
          </cell>
        </row>
        <row r="119">
          <cell r="A119" t="str">
            <v>Bob Dorton</v>
          </cell>
        </row>
        <row r="120">
          <cell r="A120" t="str">
            <v>Bruce Dove</v>
          </cell>
        </row>
        <row r="121">
          <cell r="A121" t="str">
            <v>Dennis Drake</v>
          </cell>
        </row>
        <row r="122">
          <cell r="A122" t="str">
            <v>Greg Dunda</v>
          </cell>
        </row>
        <row r="123">
          <cell r="A123" t="str">
            <v>Paul Dyer</v>
          </cell>
        </row>
        <row r="124">
          <cell r="A124" t="str">
            <v>Carrie Earhart</v>
          </cell>
        </row>
        <row r="125">
          <cell r="A125" t="str">
            <v>Taz Earhart</v>
          </cell>
        </row>
        <row r="126">
          <cell r="A126" t="str">
            <v>Todd Earhart</v>
          </cell>
        </row>
        <row r="127">
          <cell r="A127" t="str">
            <v>Gordon Eck</v>
          </cell>
        </row>
        <row r="128">
          <cell r="A128" t="str">
            <v>Melvin Eck</v>
          </cell>
        </row>
        <row r="129">
          <cell r="A129" t="str">
            <v>Kevin Ellison</v>
          </cell>
        </row>
        <row r="130">
          <cell r="A130" t="str">
            <v>Justin Evans</v>
          </cell>
        </row>
        <row r="131">
          <cell r="A131" t="str">
            <v>Neil Ewing</v>
          </cell>
        </row>
        <row r="132">
          <cell r="A132" t="str">
            <v>Ted Farkas</v>
          </cell>
        </row>
        <row r="133">
          <cell r="A133" t="str">
            <v>Theodore Farkas</v>
          </cell>
        </row>
        <row r="134">
          <cell r="A134" t="str">
            <v>Bob Finger</v>
          </cell>
        </row>
        <row r="135">
          <cell r="A135" t="str">
            <v>Steve Fletcher</v>
          </cell>
        </row>
        <row r="136">
          <cell r="A136" t="str">
            <v>Gary Foran</v>
          </cell>
        </row>
        <row r="137">
          <cell r="A137" t="str">
            <v>Robin Ford</v>
          </cell>
        </row>
        <row r="138">
          <cell r="A138" t="str">
            <v>Jeff Fountain</v>
          </cell>
        </row>
        <row r="139">
          <cell r="A139" t="str">
            <v>Renae Fountain</v>
          </cell>
        </row>
        <row r="140">
          <cell r="A140" t="str">
            <v>Tom Fox</v>
          </cell>
        </row>
        <row r="141">
          <cell r="A141" t="str">
            <v>Jason Frymier</v>
          </cell>
        </row>
        <row r="142">
          <cell r="A142" t="str">
            <v>Lamar Gaddis</v>
          </cell>
        </row>
        <row r="143">
          <cell r="A143" t="str">
            <v>Tim Gallagher</v>
          </cell>
        </row>
        <row r="144">
          <cell r="A144" t="str">
            <v>Dave Gardner</v>
          </cell>
        </row>
        <row r="145">
          <cell r="A145" t="str">
            <v>James Garrett</v>
          </cell>
        </row>
        <row r="146">
          <cell r="A146" t="str">
            <v>Jeff Garrison</v>
          </cell>
        </row>
        <row r="147">
          <cell r="A147" t="str">
            <v>John Gatton</v>
          </cell>
        </row>
        <row r="148">
          <cell r="A148" t="str">
            <v>Jack Gauntz</v>
          </cell>
        </row>
        <row r="149">
          <cell r="A149" t="str">
            <v>Harvey Gertson</v>
          </cell>
        </row>
        <row r="150">
          <cell r="A150" t="str">
            <v>James Giesking</v>
          </cell>
        </row>
        <row r="151">
          <cell r="A151" t="str">
            <v>Gary Gilbertson</v>
          </cell>
        </row>
        <row r="152">
          <cell r="A152" t="str">
            <v>David Gilliam</v>
          </cell>
        </row>
        <row r="153">
          <cell r="A153" t="str">
            <v>Brian Gilliland</v>
          </cell>
        </row>
        <row r="154">
          <cell r="A154" t="str">
            <v>Richard Gorham</v>
          </cell>
        </row>
        <row r="155">
          <cell r="A155" t="str">
            <v>Brent Gorton</v>
          </cell>
        </row>
        <row r="156">
          <cell r="A156" t="str">
            <v>Keith Gorton</v>
          </cell>
        </row>
        <row r="157">
          <cell r="A157" t="str">
            <v>Donna Grant</v>
          </cell>
        </row>
        <row r="158">
          <cell r="A158" t="str">
            <v>Bob Greenman</v>
          </cell>
        </row>
        <row r="159">
          <cell r="A159" t="str">
            <v>Andy Greenspon</v>
          </cell>
        </row>
        <row r="160">
          <cell r="A160" t="str">
            <v>Bob Griffin</v>
          </cell>
        </row>
        <row r="161">
          <cell r="A161" t="str">
            <v>Tim Grimme</v>
          </cell>
        </row>
        <row r="162">
          <cell r="A162" t="str">
            <v>JR Groves</v>
          </cell>
        </row>
        <row r="163">
          <cell r="A163" t="str">
            <v>Shayne Grubbs</v>
          </cell>
        </row>
        <row r="164">
          <cell r="A164" t="str">
            <v>James Haddox</v>
          </cell>
        </row>
        <row r="165">
          <cell r="A165" t="str">
            <v>Mike Hadley</v>
          </cell>
        </row>
        <row r="166">
          <cell r="A166" t="str">
            <v>Keith Hagerty</v>
          </cell>
        </row>
        <row r="167">
          <cell r="A167" t="str">
            <v>Ryan Hagy</v>
          </cell>
        </row>
        <row r="168">
          <cell r="A168" t="str">
            <v>Arnold Hailey</v>
          </cell>
        </row>
        <row r="169">
          <cell r="A169" t="str">
            <v>Nathan Hall</v>
          </cell>
        </row>
        <row r="170">
          <cell r="A170" t="str">
            <v>Donald Hamblin</v>
          </cell>
        </row>
        <row r="171">
          <cell r="A171" t="str">
            <v>Gary Hamilton</v>
          </cell>
        </row>
        <row r="172">
          <cell r="A172" t="str">
            <v>Bill Hanbury</v>
          </cell>
        </row>
        <row r="173">
          <cell r="A173" t="str">
            <v>Paul Handke</v>
          </cell>
        </row>
        <row r="174">
          <cell r="A174" t="str">
            <v>Carl Hanson</v>
          </cell>
        </row>
        <row r="175">
          <cell r="A175" t="str">
            <v>Don Hardeman</v>
          </cell>
        </row>
        <row r="176">
          <cell r="A176" t="str">
            <v>Bart Harkins</v>
          </cell>
        </row>
        <row r="177">
          <cell r="A177" t="str">
            <v>Tony Harper</v>
          </cell>
        </row>
        <row r="178">
          <cell r="A178" t="str">
            <v>Barry Harris</v>
          </cell>
        </row>
        <row r="179">
          <cell r="A179" t="str">
            <v>Larry Harrison</v>
          </cell>
        </row>
        <row r="180">
          <cell r="A180" t="str">
            <v>David Hartford</v>
          </cell>
        </row>
        <row r="181">
          <cell r="A181" t="str">
            <v>Glen Hartjes</v>
          </cell>
        </row>
        <row r="182">
          <cell r="A182" t="str">
            <v>Glenn Hartjes</v>
          </cell>
        </row>
        <row r="183">
          <cell r="A183" t="str">
            <v>Rich Hartnett</v>
          </cell>
        </row>
        <row r="184">
          <cell r="A184" t="str">
            <v>Clint Hartshorn</v>
          </cell>
        </row>
        <row r="185">
          <cell r="A185" t="str">
            <v>John Hassam</v>
          </cell>
        </row>
        <row r="186">
          <cell r="A186" t="str">
            <v>Maurice Hassard</v>
          </cell>
        </row>
        <row r="187">
          <cell r="A187" t="str">
            <v>Ron Hawks</v>
          </cell>
        </row>
        <row r="188">
          <cell r="A188" t="str">
            <v>Klayton Hayes</v>
          </cell>
        </row>
        <row r="189">
          <cell r="A189" t="str">
            <v>Brian Headlee</v>
          </cell>
        </row>
        <row r="190">
          <cell r="A190" t="str">
            <v>Ken Henderson</v>
          </cell>
        </row>
        <row r="191">
          <cell r="A191" t="str">
            <v>Jerry Hensler</v>
          </cell>
        </row>
        <row r="192">
          <cell r="A192" t="str">
            <v>Ron Herring</v>
          </cell>
        </row>
        <row r="193">
          <cell r="A193" t="str">
            <v>Randy Herrmann</v>
          </cell>
        </row>
        <row r="194">
          <cell r="A194" t="str">
            <v>Brian Hess</v>
          </cell>
        </row>
        <row r="195">
          <cell r="A195" t="str">
            <v>Mike Hibbs</v>
          </cell>
        </row>
        <row r="196">
          <cell r="A196" t="str">
            <v>James Hickman</v>
          </cell>
        </row>
        <row r="197">
          <cell r="A197" t="str">
            <v>Gerald Higdon</v>
          </cell>
        </row>
        <row r="198">
          <cell r="A198" t="str">
            <v>Albert Highe</v>
          </cell>
        </row>
        <row r="199">
          <cell r="A199" t="str">
            <v>Chuck Hilderbrant</v>
          </cell>
        </row>
        <row r="200">
          <cell r="A200" t="str">
            <v>Bob Hill</v>
          </cell>
        </row>
        <row r="201">
          <cell r="A201" t="str">
            <v>Ray Hill</v>
          </cell>
        </row>
        <row r="202">
          <cell r="A202" t="str">
            <v>William Hill</v>
          </cell>
        </row>
        <row r="203">
          <cell r="A203" t="str">
            <v>Brandon Hittie</v>
          </cell>
        </row>
        <row r="204">
          <cell r="A204" t="str">
            <v>Gary Hittie</v>
          </cell>
        </row>
        <row r="205">
          <cell r="A205" t="str">
            <v>Ray Hoagland</v>
          </cell>
        </row>
        <row r="206">
          <cell r="A206" t="str">
            <v>Chloe Holmes</v>
          </cell>
        </row>
        <row r="207">
          <cell r="A207" t="str">
            <v>Doug Holsinger</v>
          </cell>
        </row>
        <row r="208">
          <cell r="A208" t="str">
            <v>Ron Hoover</v>
          </cell>
        </row>
        <row r="209">
          <cell r="A209" t="str">
            <v>Mike Horn</v>
          </cell>
        </row>
        <row r="210">
          <cell r="A210" t="str">
            <v>Bruce Hornstein</v>
          </cell>
        </row>
        <row r="211">
          <cell r="A211" t="str">
            <v>Ed Hosier</v>
          </cell>
        </row>
        <row r="212">
          <cell r="A212" t="str">
            <v>Jamie Hoskins</v>
          </cell>
        </row>
        <row r="213">
          <cell r="A213" t="str">
            <v>Tommy Howard</v>
          </cell>
        </row>
        <row r="214">
          <cell r="A214" t="str">
            <v>Phil Huber</v>
          </cell>
        </row>
        <row r="215">
          <cell r="A215" t="str">
            <v>David Huff</v>
          </cell>
        </row>
        <row r="216">
          <cell r="A216" t="str">
            <v>Gordon Huff</v>
          </cell>
        </row>
        <row r="217">
          <cell r="A217" t="str">
            <v>Drew Hussey</v>
          </cell>
        </row>
        <row r="218">
          <cell r="A218" t="str">
            <v>William Hutton</v>
          </cell>
        </row>
        <row r="219">
          <cell r="A219" t="str">
            <v>Jack Igou</v>
          </cell>
        </row>
        <row r="220">
          <cell r="A220" t="str">
            <v>Jay Irvin</v>
          </cell>
        </row>
        <row r="221">
          <cell r="A221" t="str">
            <v>Jim Jackson</v>
          </cell>
        </row>
        <row r="222">
          <cell r="A222" t="str">
            <v>Rich Janeczk</v>
          </cell>
        </row>
        <row r="223">
          <cell r="A223" t="str">
            <v>Ernie Jenderko</v>
          </cell>
        </row>
        <row r="224">
          <cell r="A224" t="str">
            <v>Jim Jenne</v>
          </cell>
        </row>
        <row r="225">
          <cell r="A225" t="str">
            <v>David Jennings</v>
          </cell>
        </row>
        <row r="226">
          <cell r="A226" t="str">
            <v>Jim Jensen</v>
          </cell>
        </row>
        <row r="227">
          <cell r="A227" t="str">
            <v>Joe Jerrier</v>
          </cell>
        </row>
        <row r="228">
          <cell r="A228" t="str">
            <v>Noah Johns</v>
          </cell>
        </row>
        <row r="229">
          <cell r="A229" t="str">
            <v>Brad Johnson</v>
          </cell>
        </row>
        <row r="230">
          <cell r="A230" t="str">
            <v>Keith Johnson</v>
          </cell>
        </row>
        <row r="231">
          <cell r="A231" t="str">
            <v>Mitchell Johnson</v>
          </cell>
        </row>
        <row r="232">
          <cell r="A232" t="str">
            <v>Tony Johnson</v>
          </cell>
        </row>
        <row r="233">
          <cell r="A233" t="str">
            <v>Adam Jones</v>
          </cell>
        </row>
        <row r="234">
          <cell r="A234" t="str">
            <v>Jim Jones</v>
          </cell>
        </row>
        <row r="235">
          <cell r="A235" t="str">
            <v>Kenny Jones</v>
          </cell>
        </row>
        <row r="236">
          <cell r="A236" t="str">
            <v>Madison Jones</v>
          </cell>
        </row>
        <row r="237">
          <cell r="A237" t="str">
            <v>Oscar Jordan</v>
          </cell>
        </row>
        <row r="238">
          <cell r="A238" t="str">
            <v>Ken Joyce</v>
          </cell>
        </row>
        <row r="239">
          <cell r="A239" t="str">
            <v>Frank Karwowski</v>
          </cell>
        </row>
        <row r="240">
          <cell r="A240" t="str">
            <v>Cliff Keesee</v>
          </cell>
        </row>
        <row r="241">
          <cell r="A241" t="str">
            <v>Lee Keller</v>
          </cell>
        </row>
        <row r="242">
          <cell r="A242" t="str">
            <v>Dan Killough</v>
          </cell>
        </row>
        <row r="243">
          <cell r="A243" t="str">
            <v>Bub King</v>
          </cell>
        </row>
        <row r="244">
          <cell r="A244" t="str">
            <v>Charles King</v>
          </cell>
        </row>
        <row r="245">
          <cell r="A245" t="str">
            <v>Jerry Kloeppel</v>
          </cell>
        </row>
        <row r="246">
          <cell r="A246" t="str">
            <v>Wayne Knutsen</v>
          </cell>
        </row>
        <row r="247">
          <cell r="A247" t="str">
            <v>Don Kowalsky</v>
          </cell>
        </row>
        <row r="248">
          <cell r="A248" t="str">
            <v>Mike Kuklis</v>
          </cell>
        </row>
        <row r="249">
          <cell r="A249" t="str">
            <v>Leon Kuznik</v>
          </cell>
        </row>
        <row r="250">
          <cell r="A250" t="str">
            <v>Abdul Lababedy</v>
          </cell>
        </row>
        <row r="251">
          <cell r="A251" t="str">
            <v>Matt Lababedy</v>
          </cell>
        </row>
        <row r="252">
          <cell r="A252" t="str">
            <v>Glenn Lancaster</v>
          </cell>
        </row>
        <row r="253">
          <cell r="A253" t="str">
            <v>Mark Lane</v>
          </cell>
        </row>
        <row r="254">
          <cell r="A254" t="str">
            <v>Jeff Langley</v>
          </cell>
        </row>
        <row r="255">
          <cell r="A255" t="str">
            <v>John Langley</v>
          </cell>
        </row>
        <row r="256">
          <cell r="A256" t="str">
            <v>Sam Large</v>
          </cell>
        </row>
        <row r="257">
          <cell r="A257" t="str">
            <v>John Laux</v>
          </cell>
        </row>
        <row r="258">
          <cell r="A258" t="str">
            <v>Mickey Law</v>
          </cell>
        </row>
        <row r="259">
          <cell r="A259" t="str">
            <v>Earl Leavitt</v>
          </cell>
        </row>
        <row r="260">
          <cell r="A260" t="str">
            <v>Ed Ledbetter</v>
          </cell>
        </row>
        <row r="261">
          <cell r="A261" t="str">
            <v>Francis Lee</v>
          </cell>
        </row>
        <row r="262">
          <cell r="A262" t="str">
            <v>Paul Legwinski</v>
          </cell>
        </row>
        <row r="263">
          <cell r="A263" t="str">
            <v>Neil LeJeune</v>
          </cell>
        </row>
        <row r="264">
          <cell r="A264" t="str">
            <v>Jon Lewis</v>
          </cell>
        </row>
        <row r="265">
          <cell r="A265" t="str">
            <v>Peter Lichtblau</v>
          </cell>
        </row>
        <row r="266">
          <cell r="A266" t="str">
            <v>Bob Liedlich</v>
          </cell>
        </row>
        <row r="267">
          <cell r="A267" t="str">
            <v>Richard Lightfoot</v>
          </cell>
        </row>
        <row r="268">
          <cell r="A268" t="str">
            <v>Mike Linn</v>
          </cell>
        </row>
        <row r="269">
          <cell r="A269" t="str">
            <v>Steve Lloyd</v>
          </cell>
        </row>
        <row r="270">
          <cell r="A270" t="str">
            <v>Dwayne Loan</v>
          </cell>
        </row>
        <row r="271">
          <cell r="A271" t="str">
            <v>BUTCH LONG</v>
          </cell>
        </row>
        <row r="272">
          <cell r="A272" t="str">
            <v>John Longest</v>
          </cell>
        </row>
        <row r="273">
          <cell r="A273" t="str">
            <v>Keith Lovan</v>
          </cell>
        </row>
        <row r="274">
          <cell r="A274" t="str">
            <v>Bill Lovell</v>
          </cell>
        </row>
        <row r="275">
          <cell r="A275" t="str">
            <v>Mike Lowe</v>
          </cell>
        </row>
        <row r="276">
          <cell r="A276" t="str">
            <v>Steven Lubbe</v>
          </cell>
        </row>
        <row r="277">
          <cell r="A277" t="str">
            <v>Mike Luce</v>
          </cell>
        </row>
        <row r="278">
          <cell r="A278" t="str">
            <v>Trevor Lupashunski</v>
          </cell>
        </row>
        <row r="279">
          <cell r="A279" t="str">
            <v>Dan Lutke</v>
          </cell>
        </row>
        <row r="280">
          <cell r="A280" t="str">
            <v>Dale Lynch</v>
          </cell>
        </row>
        <row r="281">
          <cell r="A281" t="str">
            <v>Ed Maag</v>
          </cell>
        </row>
        <row r="282">
          <cell r="A282" t="str">
            <v>Kevin Mallory</v>
          </cell>
        </row>
        <row r="283">
          <cell r="A283" t="str">
            <v>Barry Maney</v>
          </cell>
        </row>
        <row r="284">
          <cell r="A284" t="str">
            <v>Marc Mankin</v>
          </cell>
        </row>
        <row r="285">
          <cell r="A285" t="str">
            <v>Sharon Mankin</v>
          </cell>
        </row>
        <row r="286">
          <cell r="A286" t="str">
            <v>Rick Marsh</v>
          </cell>
        </row>
        <row r="287">
          <cell r="A287" t="str">
            <v>Angela Martin</v>
          </cell>
        </row>
        <row r="288">
          <cell r="A288" t="str">
            <v>Kevin Martin</v>
          </cell>
        </row>
        <row r="289">
          <cell r="A289" t="str">
            <v>Tom Martin</v>
          </cell>
        </row>
        <row r="290">
          <cell r="A290" t="str">
            <v>Joe Masiello</v>
          </cell>
        </row>
        <row r="291">
          <cell r="A291" t="str">
            <v>Rhett Matheney</v>
          </cell>
        </row>
        <row r="292">
          <cell r="A292" t="str">
            <v>Frank Matson</v>
          </cell>
        </row>
        <row r="293">
          <cell r="A293" t="str">
            <v>John Matyas</v>
          </cell>
        </row>
        <row r="294">
          <cell r="A294" t="str">
            <v>David Maubach</v>
          </cell>
        </row>
        <row r="295">
          <cell r="A295" t="str">
            <v>Donald May</v>
          </cell>
        </row>
        <row r="296">
          <cell r="A296" t="str">
            <v>Johnny Mayo</v>
          </cell>
        </row>
        <row r="297">
          <cell r="A297" t="str">
            <v>Hugh McCombs</v>
          </cell>
        </row>
        <row r="298">
          <cell r="A298" t="str">
            <v>Tim McCoy</v>
          </cell>
        </row>
        <row r="299">
          <cell r="A299" t="str">
            <v>Chan McDonald</v>
          </cell>
        </row>
        <row r="300">
          <cell r="A300" t="str">
            <v>Evelio McDonald</v>
          </cell>
        </row>
        <row r="301">
          <cell r="A301" t="str">
            <v>Jerry McFall</v>
          </cell>
        </row>
        <row r="302">
          <cell r="A302" t="str">
            <v>Ron McLeod</v>
          </cell>
        </row>
        <row r="303">
          <cell r="A303" t="str">
            <v>Anita McReynolds</v>
          </cell>
        </row>
        <row r="304">
          <cell r="A304" t="str">
            <v>Steve McVay</v>
          </cell>
        </row>
        <row r="305">
          <cell r="A305" t="str">
            <v>Tony Medinger</v>
          </cell>
        </row>
        <row r="306">
          <cell r="A306" t="str">
            <v>Carl Melin</v>
          </cell>
        </row>
        <row r="307">
          <cell r="A307" t="str">
            <v>Jan Messer</v>
          </cell>
        </row>
        <row r="308">
          <cell r="A308" t="str">
            <v>Bill Middlebrook</v>
          </cell>
        </row>
        <row r="309">
          <cell r="A309" t="str">
            <v>Tim Miller</v>
          </cell>
        </row>
        <row r="310">
          <cell r="A310" t="str">
            <v>Don Minnick</v>
          </cell>
        </row>
        <row r="311">
          <cell r="A311" t="str">
            <v>Jim Minyard</v>
          </cell>
        </row>
        <row r="312">
          <cell r="A312" t="str">
            <v>John Mix</v>
          </cell>
        </row>
        <row r="313">
          <cell r="A313" t="str">
            <v>Jon Mix</v>
          </cell>
        </row>
        <row r="314">
          <cell r="A314" t="str">
            <v>Ken Mix</v>
          </cell>
        </row>
        <row r="315">
          <cell r="A315" t="str">
            <v>James Mohr</v>
          </cell>
        </row>
        <row r="316">
          <cell r="A316" t="str">
            <v>Jeremiah Mohr</v>
          </cell>
        </row>
        <row r="317">
          <cell r="A317" t="str">
            <v>Greg Monroe</v>
          </cell>
        </row>
        <row r="318">
          <cell r="A318" t="str">
            <v>John Moore</v>
          </cell>
        </row>
        <row r="319">
          <cell r="A319" t="str">
            <v>Arnold Moos</v>
          </cell>
        </row>
        <row r="320">
          <cell r="A320" t="str">
            <v>Richard Morgan</v>
          </cell>
        </row>
        <row r="321">
          <cell r="A321" t="str">
            <v>Chuck Morrell</v>
          </cell>
        </row>
        <row r="322">
          <cell r="A322" t="str">
            <v>Keith Morris</v>
          </cell>
        </row>
        <row r="323">
          <cell r="A323" t="str">
            <v>Tim Mula</v>
          </cell>
        </row>
        <row r="324">
          <cell r="A324" t="str">
            <v>Henry Mulfinger</v>
          </cell>
        </row>
        <row r="325">
          <cell r="A325" t="str">
            <v>David Mundhenke</v>
          </cell>
        </row>
        <row r="326">
          <cell r="A326" t="str">
            <v>Bill Myers</v>
          </cell>
        </row>
        <row r="327">
          <cell r="A327" t="str">
            <v>Marc Nachman</v>
          </cell>
        </row>
        <row r="328">
          <cell r="A328" t="str">
            <v>Rick Nichols</v>
          </cell>
        </row>
        <row r="329">
          <cell r="A329" t="str">
            <v>Damon Northcutt</v>
          </cell>
        </row>
        <row r="330">
          <cell r="A330" t="str">
            <v>Hary Nutter</v>
          </cell>
        </row>
        <row r="331">
          <cell r="A331" t="str">
            <v>Robert Oates</v>
          </cell>
        </row>
        <row r="332">
          <cell r="A332" t="str">
            <v>Egan OBrien</v>
          </cell>
        </row>
        <row r="333">
          <cell r="A333" t="str">
            <v>Tim Omara</v>
          </cell>
        </row>
        <row r="334">
          <cell r="A334" t="str">
            <v>Johnny Orfield</v>
          </cell>
        </row>
        <row r="335">
          <cell r="A335" t="str">
            <v>Matt Orr</v>
          </cell>
        </row>
        <row r="336">
          <cell r="A336" t="str">
            <v>Steve Page</v>
          </cell>
        </row>
        <row r="337">
          <cell r="A337" t="str">
            <v>Nick Palmer</v>
          </cell>
        </row>
        <row r="338">
          <cell r="A338" t="str">
            <v>Billy Parsons</v>
          </cell>
        </row>
        <row r="339">
          <cell r="A339" t="str">
            <v>Felix Patian</v>
          </cell>
        </row>
        <row r="340">
          <cell r="A340" t="str">
            <v>Craig Patterson</v>
          </cell>
        </row>
        <row r="341">
          <cell r="A341" t="str">
            <v>Jeff Patterson</v>
          </cell>
        </row>
        <row r="342">
          <cell r="A342" t="str">
            <v>Jim Peightal</v>
          </cell>
        </row>
        <row r="343">
          <cell r="A343" t="str">
            <v>Bob Pekaar</v>
          </cell>
        </row>
        <row r="344">
          <cell r="A344" t="str">
            <v>Claude Pennington</v>
          </cell>
        </row>
        <row r="345">
          <cell r="A345" t="str">
            <v>Ethan Pennington</v>
          </cell>
        </row>
        <row r="346">
          <cell r="A346" t="str">
            <v>Steve Pennington</v>
          </cell>
        </row>
        <row r="347">
          <cell r="A347" t="str">
            <v>Mark Penrod</v>
          </cell>
        </row>
        <row r="348">
          <cell r="A348" t="str">
            <v>Jim Pepper</v>
          </cell>
        </row>
        <row r="349">
          <cell r="A349" t="str">
            <v>Russ Peters</v>
          </cell>
        </row>
        <row r="350">
          <cell r="A350" t="str">
            <v>Russell Peters</v>
          </cell>
        </row>
        <row r="351">
          <cell r="A351" t="str">
            <v>David Petty</v>
          </cell>
        </row>
        <row r="352">
          <cell r="A352" t="str">
            <v>J.D. Pflager</v>
          </cell>
        </row>
        <row r="353">
          <cell r="A353" t="str">
            <v>Bill Pherson</v>
          </cell>
        </row>
        <row r="354">
          <cell r="A354" t="str">
            <v>Jim Pherson</v>
          </cell>
        </row>
        <row r="355">
          <cell r="A355" t="str">
            <v>Michael Phillips</v>
          </cell>
        </row>
        <row r="356">
          <cell r="A356" t="str">
            <v>Sharon Picarelli</v>
          </cell>
        </row>
        <row r="357">
          <cell r="A357" t="str">
            <v>Tony Picarelli</v>
          </cell>
        </row>
        <row r="358">
          <cell r="A358" t="str">
            <v>Dave Piccuito</v>
          </cell>
        </row>
        <row r="359">
          <cell r="A359" t="str">
            <v>Jason Pickens</v>
          </cell>
        </row>
        <row r="360">
          <cell r="A360" t="str">
            <v>Eric Pike</v>
          </cell>
        </row>
        <row r="361">
          <cell r="A361" t="str">
            <v>Henry Pinkey</v>
          </cell>
        </row>
        <row r="362">
          <cell r="A362" t="str">
            <v>Henry Pinkney</v>
          </cell>
        </row>
        <row r="363">
          <cell r="A363" t="str">
            <v>Charles Pippin</v>
          </cell>
        </row>
        <row r="364">
          <cell r="A364" t="str">
            <v>Greg Poff</v>
          </cell>
        </row>
        <row r="365">
          <cell r="A365" t="str">
            <v>William Poff</v>
          </cell>
        </row>
        <row r="366">
          <cell r="A366" t="str">
            <v>Michael Poole</v>
          </cell>
        </row>
        <row r="367">
          <cell r="A367" t="str">
            <v>Don Powell</v>
          </cell>
        </row>
        <row r="368">
          <cell r="A368" t="str">
            <v>Donnie Powell</v>
          </cell>
        </row>
        <row r="369">
          <cell r="A369" t="str">
            <v>Donny Powell</v>
          </cell>
        </row>
        <row r="370">
          <cell r="A370" t="str">
            <v>Larry Pressnall</v>
          </cell>
        </row>
        <row r="371">
          <cell r="A371" t="str">
            <v>Tom Price</v>
          </cell>
        </row>
        <row r="372">
          <cell r="A372" t="str">
            <v>John Prince</v>
          </cell>
        </row>
        <row r="373">
          <cell r="A373" t="str">
            <v>John Puhl</v>
          </cell>
        </row>
        <row r="374">
          <cell r="A374" t="str">
            <v>Roger Puntell</v>
          </cell>
        </row>
        <row r="375">
          <cell r="A375" t="str">
            <v>Roger Purtell</v>
          </cell>
        </row>
        <row r="376">
          <cell r="A376" t="str">
            <v>Rick Pye</v>
          </cell>
        </row>
        <row r="377">
          <cell r="A377" t="str">
            <v>Jake Radwanski</v>
          </cell>
        </row>
        <row r="378">
          <cell r="A378" t="str">
            <v>Steve Raeder</v>
          </cell>
        </row>
        <row r="379">
          <cell r="A379" t="str">
            <v>Vic Ray</v>
          </cell>
        </row>
        <row r="380">
          <cell r="A380" t="str">
            <v>Jeff Reed</v>
          </cell>
        </row>
        <row r="381">
          <cell r="A381" t="str">
            <v>Jim Reed</v>
          </cell>
        </row>
        <row r="382">
          <cell r="A382" t="str">
            <v>Maddisyn Reed</v>
          </cell>
        </row>
        <row r="383">
          <cell r="A383" t="str">
            <v>Harvey Reese</v>
          </cell>
        </row>
        <row r="384">
          <cell r="A384" t="str">
            <v>Kenneth Richards</v>
          </cell>
        </row>
        <row r="385">
          <cell r="A385" t="str">
            <v>Tony Richardson</v>
          </cell>
        </row>
        <row r="386">
          <cell r="A386" t="str">
            <v>Jeff Riester</v>
          </cell>
        </row>
        <row r="387">
          <cell r="A387" t="str">
            <v>David Riley</v>
          </cell>
        </row>
        <row r="388">
          <cell r="A388" t="str">
            <v>Fred Riley</v>
          </cell>
        </row>
        <row r="389">
          <cell r="A389" t="str">
            <v>Wes Riley</v>
          </cell>
        </row>
        <row r="390">
          <cell r="A390" t="str">
            <v>Seth Rinaldi</v>
          </cell>
        </row>
        <row r="391">
          <cell r="A391" t="str">
            <v>Duane Robb</v>
          </cell>
        </row>
        <row r="392">
          <cell r="A392" t="str">
            <v>Duwayne Robb</v>
          </cell>
        </row>
        <row r="393">
          <cell r="A393" t="str">
            <v>Pete Roberson</v>
          </cell>
        </row>
        <row r="394">
          <cell r="A394" t="str">
            <v>Joe Robinson</v>
          </cell>
        </row>
        <row r="395">
          <cell r="A395" t="str">
            <v>kenny Rockwell</v>
          </cell>
        </row>
        <row r="396">
          <cell r="A396" t="str">
            <v>Dave Roofner</v>
          </cell>
        </row>
        <row r="397">
          <cell r="A397" t="str">
            <v>Colin Rose</v>
          </cell>
        </row>
        <row r="398">
          <cell r="A398" t="str">
            <v>Jerry Rosenberger</v>
          </cell>
        </row>
        <row r="399">
          <cell r="A399" t="str">
            <v>Allen Ross</v>
          </cell>
        </row>
        <row r="400">
          <cell r="A400" t="str">
            <v>Keith Royal</v>
          </cell>
        </row>
        <row r="401">
          <cell r="A401" t="str">
            <v>Christine Rubicam</v>
          </cell>
        </row>
        <row r="402">
          <cell r="A402" t="str">
            <v>Steve Rubicam</v>
          </cell>
        </row>
        <row r="403">
          <cell r="A403" t="str">
            <v>Louis Rucci</v>
          </cell>
        </row>
        <row r="404">
          <cell r="A404" t="str">
            <v>David Russell</v>
          </cell>
        </row>
        <row r="405">
          <cell r="A405" t="str">
            <v>JOEY SAMPSON</v>
          </cell>
        </row>
        <row r="406">
          <cell r="A406" t="str">
            <v>Ronald Sampson</v>
          </cell>
        </row>
        <row r="407">
          <cell r="A407" t="str">
            <v>Sam Saunders</v>
          </cell>
        </row>
        <row r="408">
          <cell r="A408" t="str">
            <v>Bill Schertz</v>
          </cell>
        </row>
        <row r="409">
          <cell r="A409" t="str">
            <v>Rich Schilz</v>
          </cell>
        </row>
        <row r="410">
          <cell r="A410" t="str">
            <v>Carl Schmidt</v>
          </cell>
        </row>
        <row r="411">
          <cell r="A411" t="str">
            <v>Greg Schneider</v>
          </cell>
        </row>
        <row r="412">
          <cell r="A412" t="str">
            <v>Brennan Schurr</v>
          </cell>
        </row>
        <row r="413">
          <cell r="A413" t="str">
            <v>Kenneth Seastrom</v>
          </cell>
        </row>
        <row r="414">
          <cell r="A414" t="str">
            <v>Mac See</v>
          </cell>
        </row>
        <row r="415">
          <cell r="A415" t="str">
            <v>Bruce Selneck</v>
          </cell>
        </row>
        <row r="416">
          <cell r="A416" t="str">
            <v>Art Serros</v>
          </cell>
        </row>
        <row r="417">
          <cell r="A417" t="str">
            <v>Bethany Sexton</v>
          </cell>
        </row>
        <row r="418">
          <cell r="A418" t="str">
            <v>Scott Sexton</v>
          </cell>
        </row>
        <row r="419">
          <cell r="A419" t="str">
            <v>Brennan Share</v>
          </cell>
        </row>
        <row r="420">
          <cell r="A420" t="str">
            <v>Vick Sharp</v>
          </cell>
        </row>
        <row r="421">
          <cell r="A421" t="str">
            <v>Robert Shaw</v>
          </cell>
        </row>
        <row r="422">
          <cell r="A422" t="str">
            <v>Thomas Sherley</v>
          </cell>
        </row>
        <row r="423">
          <cell r="A423" t="str">
            <v>Mike Sherrill</v>
          </cell>
        </row>
        <row r="424">
          <cell r="A424" t="str">
            <v>Greg Shevchuck</v>
          </cell>
        </row>
        <row r="425">
          <cell r="A425" t="str">
            <v>Frank Shook</v>
          </cell>
        </row>
        <row r="426">
          <cell r="A426" t="str">
            <v>Richard Shorter</v>
          </cell>
        </row>
        <row r="427">
          <cell r="A427" t="str">
            <v>Larry Sigmond</v>
          </cell>
        </row>
        <row r="428">
          <cell r="A428" t="str">
            <v>Tim Simbari</v>
          </cell>
        </row>
        <row r="429">
          <cell r="A429" t="str">
            <v>Galen Simmons</v>
          </cell>
        </row>
        <row r="430">
          <cell r="A430" t="str">
            <v>Danny Sissom</v>
          </cell>
        </row>
        <row r="431">
          <cell r="A431" t="str">
            <v>Bill Smith</v>
          </cell>
        </row>
        <row r="432">
          <cell r="A432" t="str">
            <v>Daniel Smith</v>
          </cell>
        </row>
        <row r="433">
          <cell r="A433" t="str">
            <v>Dave Smith</v>
          </cell>
        </row>
        <row r="434">
          <cell r="A434" t="str">
            <v>Del Smith</v>
          </cell>
        </row>
        <row r="435">
          <cell r="A435" t="str">
            <v>Emery Smith</v>
          </cell>
        </row>
        <row r="436">
          <cell r="A436" t="str">
            <v>Gerry Smith</v>
          </cell>
        </row>
        <row r="437">
          <cell r="A437" t="str">
            <v>Jenna Smith</v>
          </cell>
        </row>
        <row r="438">
          <cell r="A438" t="str">
            <v>Jerry Smith</v>
          </cell>
        </row>
        <row r="439">
          <cell r="A439" t="str">
            <v>Rick Smith</v>
          </cell>
        </row>
        <row r="440">
          <cell r="A440" t="str">
            <v>Clinton Sondergeld</v>
          </cell>
        </row>
        <row r="441">
          <cell r="A441" t="str">
            <v>John Spafford</v>
          </cell>
        </row>
        <row r="442">
          <cell r="A442" t="str">
            <v>Mike Spence</v>
          </cell>
        </row>
        <row r="443">
          <cell r="A443" t="str">
            <v>Glen Spencer</v>
          </cell>
        </row>
        <row r="444">
          <cell r="A444" t="str">
            <v>Glenn Spencer</v>
          </cell>
        </row>
        <row r="445">
          <cell r="A445" t="str">
            <v>Robert Stanley</v>
          </cell>
        </row>
        <row r="446">
          <cell r="A446" t="str">
            <v>Jim Starr</v>
          </cell>
        </row>
        <row r="447">
          <cell r="A447" t="str">
            <v>Michael Staszewski</v>
          </cell>
        </row>
        <row r="448">
          <cell r="A448" t="str">
            <v>Tommy Stephenson</v>
          </cell>
        </row>
        <row r="449">
          <cell r="A449" t="str">
            <v>Allen Stigall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38A2C-5A6C-4A69-B8FF-10626F20B6BD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256</v>
      </c>
      <c r="C2" s="21">
        <v>44513</v>
      </c>
      <c r="D2" s="22" t="s">
        <v>155</v>
      </c>
      <c r="E2" s="23">
        <v>181</v>
      </c>
      <c r="F2" s="23">
        <v>188</v>
      </c>
      <c r="G2" s="23">
        <v>189</v>
      </c>
      <c r="H2" s="23">
        <v>189</v>
      </c>
      <c r="I2" s="23"/>
      <c r="J2" s="23"/>
      <c r="K2" s="24">
        <v>4</v>
      </c>
      <c r="L2" s="24">
        <v>747</v>
      </c>
      <c r="M2" s="25">
        <v>186.75</v>
      </c>
      <c r="N2" s="26">
        <v>3</v>
      </c>
      <c r="O2" s="27">
        <v>189.75</v>
      </c>
    </row>
    <row r="5" spans="1:18" x14ac:dyDescent="0.3">
      <c r="K5" s="28">
        <f>SUM(K2:K4)</f>
        <v>4</v>
      </c>
      <c r="L5" s="28">
        <f>SUM(L2:L4)</f>
        <v>747</v>
      </c>
      <c r="M5" s="29">
        <f>SUM(L5/K5)</f>
        <v>186.75</v>
      </c>
      <c r="N5" s="28">
        <f>SUM(N2:N4)</f>
        <v>3</v>
      </c>
      <c r="O5" s="29">
        <f>SUM(M5+N5)</f>
        <v>189.75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_1_1_22_1"/>
    <protectedRange algorithmName="SHA-512" hashValue="ON39YdpmFHfN9f47KpiRvqrKx0V9+erV1CNkpWzYhW/Qyc6aT8rEyCrvauWSYGZK2ia3o7vd3akF07acHAFpOA==" saltValue="yVW9XmDwTqEnmpSGai0KYg==" spinCount="100000" sqref="D2" name="Range1_1_3_1_1_21_1"/>
  </protectedRanges>
  <conditionalFormatting sqref="E2">
    <cfRule type="top10" dxfId="5546" priority="6" rank="1"/>
  </conditionalFormatting>
  <conditionalFormatting sqref="F2">
    <cfRule type="top10" dxfId="5545" priority="5" rank="1"/>
  </conditionalFormatting>
  <conditionalFormatting sqref="G2">
    <cfRule type="top10" dxfId="5544" priority="4" rank="1"/>
  </conditionalFormatting>
  <conditionalFormatting sqref="H2">
    <cfRule type="top10" dxfId="5543" priority="3" rank="1"/>
  </conditionalFormatting>
  <conditionalFormatting sqref="I2">
    <cfRule type="top10" dxfId="5542" priority="2" rank="1"/>
  </conditionalFormatting>
  <conditionalFormatting sqref="J2">
    <cfRule type="top10" dxfId="5541" priority="1" rank="1"/>
  </conditionalFormatting>
  <hyperlinks>
    <hyperlink ref="R1" location="'Rankings OLH'!A1" display="Return to Rankings" xr:uid="{B04D4B6E-5FB9-4A2B-84A0-E73A68E5910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EAF74-C6D7-4AEC-9E5C-59E872BDCEE7}">
  <sheetPr codeName="Sheet15"/>
  <dimension ref="A1:R12"/>
  <sheetViews>
    <sheetView workbookViewId="0">
      <selection activeCell="A9" sqref="A9:O9"/>
    </sheetView>
  </sheetViews>
  <sheetFormatPr defaultRowHeight="14.4" x14ac:dyDescent="0.3"/>
  <cols>
    <col min="1" max="1" width="15" customWidth="1"/>
    <col min="2" max="2" width="21.109375" customWidth="1"/>
    <col min="3" max="3" width="13.33203125" customWidth="1"/>
    <col min="4" max="4" width="18.6640625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x14ac:dyDescent="0.3">
      <c r="A2" s="19" t="s">
        <v>153</v>
      </c>
      <c r="B2" s="20" t="s">
        <v>95</v>
      </c>
      <c r="C2" s="21">
        <v>44304</v>
      </c>
      <c r="D2" s="22" t="s">
        <v>157</v>
      </c>
      <c r="E2" s="23">
        <v>190</v>
      </c>
      <c r="F2" s="23">
        <v>187</v>
      </c>
      <c r="G2" s="23">
        <v>187</v>
      </c>
      <c r="H2" s="23">
        <v>190</v>
      </c>
      <c r="I2" s="23"/>
      <c r="J2" s="23"/>
      <c r="K2" s="24">
        <v>4</v>
      </c>
      <c r="L2" s="24">
        <v>754</v>
      </c>
      <c r="M2" s="25">
        <v>188.5</v>
      </c>
      <c r="N2" s="26">
        <v>4</v>
      </c>
      <c r="O2" s="27">
        <v>192.5</v>
      </c>
    </row>
    <row r="3" spans="1:18" x14ac:dyDescent="0.3">
      <c r="A3" s="19" t="s">
        <v>153</v>
      </c>
      <c r="B3" s="20" t="s">
        <v>95</v>
      </c>
      <c r="C3" s="21">
        <v>44339</v>
      </c>
      <c r="D3" s="22" t="s">
        <v>158</v>
      </c>
      <c r="E3" s="23">
        <v>185</v>
      </c>
      <c r="F3" s="23">
        <v>186</v>
      </c>
      <c r="G3" s="23">
        <v>185</v>
      </c>
      <c r="H3" s="23">
        <v>184</v>
      </c>
      <c r="I3" s="23"/>
      <c r="J3" s="23"/>
      <c r="K3" s="24">
        <v>4</v>
      </c>
      <c r="L3" s="24">
        <v>740</v>
      </c>
      <c r="M3" s="25">
        <v>185</v>
      </c>
      <c r="N3" s="26">
        <v>2</v>
      </c>
      <c r="O3" s="27">
        <v>187</v>
      </c>
    </row>
    <row r="4" spans="1:18" x14ac:dyDescent="0.3">
      <c r="A4" s="19" t="s">
        <v>153</v>
      </c>
      <c r="B4" s="20" t="s">
        <v>159</v>
      </c>
      <c r="C4" s="21">
        <v>44360</v>
      </c>
      <c r="D4" s="22" t="s">
        <v>157</v>
      </c>
      <c r="E4" s="23">
        <v>160</v>
      </c>
      <c r="F4" s="23">
        <v>184</v>
      </c>
      <c r="G4" s="23">
        <v>188</v>
      </c>
      <c r="H4" s="23">
        <v>185</v>
      </c>
      <c r="I4" s="23"/>
      <c r="J4" s="23"/>
      <c r="K4" s="24">
        <v>4</v>
      </c>
      <c r="L4" s="24">
        <v>717</v>
      </c>
      <c r="M4" s="25">
        <v>179.25</v>
      </c>
      <c r="N4" s="26">
        <v>3</v>
      </c>
      <c r="O4" s="27">
        <v>182.25</v>
      </c>
    </row>
    <row r="5" spans="1:18" x14ac:dyDescent="0.3">
      <c r="A5" s="19" t="s">
        <v>153</v>
      </c>
      <c r="B5" s="20" t="s">
        <v>159</v>
      </c>
      <c r="C5" s="21">
        <v>44374</v>
      </c>
      <c r="D5" s="22" t="s">
        <v>158</v>
      </c>
      <c r="E5" s="23">
        <v>180</v>
      </c>
      <c r="F5" s="23">
        <v>177</v>
      </c>
      <c r="G5" s="23">
        <v>180</v>
      </c>
      <c r="H5" s="23">
        <v>178</v>
      </c>
      <c r="I5" s="23"/>
      <c r="J5" s="23"/>
      <c r="K5" s="24">
        <v>4</v>
      </c>
      <c r="L5" s="24">
        <v>715</v>
      </c>
      <c r="M5" s="25">
        <v>178.75</v>
      </c>
      <c r="N5" s="26">
        <v>2</v>
      </c>
      <c r="O5" s="27">
        <v>180.75</v>
      </c>
    </row>
    <row r="6" spans="1:18" x14ac:dyDescent="0.3">
      <c r="A6" s="19" t="s">
        <v>153</v>
      </c>
      <c r="B6" s="20" t="s">
        <v>95</v>
      </c>
      <c r="C6" s="21">
        <v>44416</v>
      </c>
      <c r="D6" s="22" t="s">
        <v>157</v>
      </c>
      <c r="E6" s="23">
        <v>193</v>
      </c>
      <c r="F6" s="23">
        <v>191</v>
      </c>
      <c r="G6" s="23">
        <v>189</v>
      </c>
      <c r="H6" s="23">
        <v>192.001</v>
      </c>
      <c r="I6" s="23">
        <v>187</v>
      </c>
      <c r="J6" s="23">
        <v>192</v>
      </c>
      <c r="K6" s="24">
        <v>6</v>
      </c>
      <c r="L6" s="24">
        <v>1144.001</v>
      </c>
      <c r="M6" s="25">
        <v>190.66683333333333</v>
      </c>
      <c r="N6" s="26">
        <v>6</v>
      </c>
      <c r="O6" s="27">
        <v>196.66683333333333</v>
      </c>
    </row>
    <row r="7" spans="1:18" x14ac:dyDescent="0.3">
      <c r="A7" s="19" t="s">
        <v>153</v>
      </c>
      <c r="B7" s="20" t="s">
        <v>95</v>
      </c>
      <c r="C7" s="21">
        <v>44402</v>
      </c>
      <c r="D7" s="22" t="s">
        <v>158</v>
      </c>
      <c r="E7" s="23">
        <v>174</v>
      </c>
      <c r="F7" s="23">
        <v>185</v>
      </c>
      <c r="G7" s="23">
        <v>190</v>
      </c>
      <c r="H7" s="23">
        <v>181</v>
      </c>
      <c r="I7" s="23"/>
      <c r="J7" s="23"/>
      <c r="K7" s="24">
        <v>4</v>
      </c>
      <c r="L7" s="24">
        <v>730</v>
      </c>
      <c r="M7" s="25">
        <v>182.5</v>
      </c>
      <c r="N7" s="26">
        <v>2</v>
      </c>
      <c r="O7" s="27">
        <v>184.5</v>
      </c>
    </row>
    <row r="8" spans="1:18" x14ac:dyDescent="0.3">
      <c r="A8" s="19" t="s">
        <v>153</v>
      </c>
      <c r="B8" s="20" t="s">
        <v>95</v>
      </c>
      <c r="C8" s="21">
        <v>44437</v>
      </c>
      <c r="D8" s="22" t="s">
        <v>158</v>
      </c>
      <c r="E8" s="23">
        <v>185</v>
      </c>
      <c r="F8" s="23">
        <v>181</v>
      </c>
      <c r="G8" s="23">
        <v>188</v>
      </c>
      <c r="H8" s="23">
        <v>186</v>
      </c>
      <c r="I8" s="23"/>
      <c r="J8" s="23"/>
      <c r="K8" s="24">
        <v>4</v>
      </c>
      <c r="L8" s="24">
        <v>740</v>
      </c>
      <c r="M8" s="25">
        <v>185</v>
      </c>
      <c r="N8" s="26">
        <v>2</v>
      </c>
      <c r="O8" s="27">
        <v>187</v>
      </c>
    </row>
    <row r="9" spans="1:18" x14ac:dyDescent="0.3">
      <c r="A9" s="19" t="s">
        <v>153</v>
      </c>
      <c r="B9" s="20" t="s">
        <v>95</v>
      </c>
      <c r="C9" s="21">
        <v>44493</v>
      </c>
      <c r="D9" s="22" t="s">
        <v>158</v>
      </c>
      <c r="E9" s="23">
        <v>174</v>
      </c>
      <c r="F9" s="23">
        <v>181</v>
      </c>
      <c r="G9" s="23">
        <v>175</v>
      </c>
      <c r="H9" s="23">
        <v>180</v>
      </c>
      <c r="I9" s="23"/>
      <c r="J9" s="23"/>
      <c r="K9" s="24">
        <v>4</v>
      </c>
      <c r="L9" s="24">
        <v>710</v>
      </c>
      <c r="M9" s="25">
        <v>177.5</v>
      </c>
      <c r="N9" s="26">
        <v>4</v>
      </c>
      <c r="O9" s="27">
        <v>181.5</v>
      </c>
    </row>
    <row r="12" spans="1:18" x14ac:dyDescent="0.3">
      <c r="K12" s="28">
        <f>SUM(K2:K11)</f>
        <v>34</v>
      </c>
      <c r="L12" s="28">
        <f>SUM(L2:L11)</f>
        <v>6250.0010000000002</v>
      </c>
      <c r="M12" s="29">
        <f>SUM(L12/K12)</f>
        <v>183.82355882352942</v>
      </c>
      <c r="N12" s="28">
        <f>SUM(N2:N11)</f>
        <v>25</v>
      </c>
      <c r="O12" s="29">
        <f>SUM(M12+N12)</f>
        <v>208.82355882352942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8_1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_1"/>
    <protectedRange algorithmName="SHA-512" hashValue="ON39YdpmFHfN9f47KpiRvqrKx0V9+erV1CNkpWzYhW/Qyc6aT8rEyCrvauWSYGZK2ia3o7vd3akF07acHAFpOA==" saltValue="yVW9XmDwTqEnmpSGai0KYg==" spinCount="100000" sqref="I5:J5 B5:C5" name="Range1_5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B6:C7 I6:J7" name="Range1_51"/>
    <protectedRange algorithmName="SHA-512" hashValue="ON39YdpmFHfN9f47KpiRvqrKx0V9+erV1CNkpWzYhW/Qyc6aT8rEyCrvauWSYGZK2ia3o7vd3akF07acHAFpOA==" saltValue="yVW9XmDwTqEnmpSGai0KYg==" spinCount="100000" sqref="D6:D7" name="Range1_1_42"/>
    <protectedRange algorithmName="SHA-512" hashValue="ON39YdpmFHfN9f47KpiRvqrKx0V9+erV1CNkpWzYhW/Qyc6aT8rEyCrvauWSYGZK2ia3o7vd3akF07acHAFpOA==" saltValue="yVW9XmDwTqEnmpSGai0KYg==" spinCount="100000" sqref="E6:H7" name="Range1_3_15"/>
    <protectedRange algorithmName="SHA-512" hashValue="ON39YdpmFHfN9f47KpiRvqrKx0V9+erV1CNkpWzYhW/Qyc6aT8rEyCrvauWSYGZK2ia3o7vd3akF07acHAFpOA==" saltValue="yVW9XmDwTqEnmpSGai0KYg==" spinCount="100000" sqref="B8:C8" name="Range1_56"/>
    <protectedRange algorithmName="SHA-512" hashValue="ON39YdpmFHfN9f47KpiRvqrKx0V9+erV1CNkpWzYhW/Qyc6aT8rEyCrvauWSYGZK2ia3o7vd3akF07acHAFpOA==" saltValue="yVW9XmDwTqEnmpSGai0KYg==" spinCount="100000" sqref="D8" name="Range1_1_52"/>
    <protectedRange algorithmName="SHA-512" hashValue="ON39YdpmFHfN9f47KpiRvqrKx0V9+erV1CNkpWzYhW/Qyc6aT8rEyCrvauWSYGZK2ia3o7vd3akF07acHAFpOA==" saltValue="yVW9XmDwTqEnmpSGai0KYg==" spinCount="100000" sqref="E8:J8" name="Range1_3_11"/>
    <protectedRange algorithmName="SHA-512" hashValue="ON39YdpmFHfN9f47KpiRvqrKx0V9+erV1CNkpWzYhW/Qyc6aT8rEyCrvauWSYGZK2ia3o7vd3akF07acHAFpOA==" saltValue="yVW9XmDwTqEnmpSGai0KYg==" spinCount="100000" sqref="B9:C9 I9:J9" name="Range1_14_1"/>
    <protectedRange algorithmName="SHA-512" hashValue="ON39YdpmFHfN9f47KpiRvqrKx0V9+erV1CNkpWzYhW/Qyc6aT8rEyCrvauWSYGZK2ia3o7vd3akF07acHAFpOA==" saltValue="yVW9XmDwTqEnmpSGai0KYg==" spinCount="100000" sqref="D9" name="Range1_1_14_1"/>
    <protectedRange algorithmName="SHA-512" hashValue="ON39YdpmFHfN9f47KpiRvqrKx0V9+erV1CNkpWzYhW/Qyc6aT8rEyCrvauWSYGZK2ia3o7vd3akF07acHAFpOA==" saltValue="yVW9XmDwTqEnmpSGai0KYg==" spinCount="100000" sqref="E9:H9" name="Range1_3_2_1_1"/>
  </protectedRanges>
  <conditionalFormatting sqref="H2">
    <cfRule type="top10" dxfId="5448" priority="40" rank="1"/>
  </conditionalFormatting>
  <conditionalFormatting sqref="E2">
    <cfRule type="top10" dxfId="5447" priority="43" rank="1"/>
  </conditionalFormatting>
  <conditionalFormatting sqref="F2">
    <cfRule type="top10" dxfId="5446" priority="38" rank="1"/>
  </conditionalFormatting>
  <conditionalFormatting sqref="G2">
    <cfRule type="top10" dxfId="5445" priority="39" rank="1"/>
  </conditionalFormatting>
  <conditionalFormatting sqref="I2">
    <cfRule type="top10" dxfId="5444" priority="41" rank="1"/>
  </conditionalFormatting>
  <conditionalFormatting sqref="J2">
    <cfRule type="top10" dxfId="5443" priority="42" rank="1"/>
  </conditionalFormatting>
  <conditionalFormatting sqref="F3">
    <cfRule type="top10" dxfId="5442" priority="32" rank="1"/>
  </conditionalFormatting>
  <conditionalFormatting sqref="G3">
    <cfRule type="top10" dxfId="5441" priority="33" rank="1"/>
  </conditionalFormatting>
  <conditionalFormatting sqref="H3">
    <cfRule type="top10" dxfId="5440" priority="34" rank="1"/>
  </conditionalFormatting>
  <conditionalFormatting sqref="I3">
    <cfRule type="top10" dxfId="5439" priority="35" rank="1"/>
  </conditionalFormatting>
  <conditionalFormatting sqref="J3">
    <cfRule type="top10" dxfId="5438" priority="36" rank="1"/>
  </conditionalFormatting>
  <conditionalFormatting sqref="E3">
    <cfRule type="top10" dxfId="5437" priority="37" rank="1"/>
  </conditionalFormatting>
  <conditionalFormatting sqref="F4">
    <cfRule type="top10" dxfId="5436" priority="26" rank="1"/>
  </conditionalFormatting>
  <conditionalFormatting sqref="G4">
    <cfRule type="top10" dxfId="5435" priority="27" rank="1"/>
  </conditionalFormatting>
  <conditionalFormatting sqref="H4">
    <cfRule type="top10" dxfId="5434" priority="28" rank="1"/>
  </conditionalFormatting>
  <conditionalFormatting sqref="I4">
    <cfRule type="top10" dxfId="5433" priority="29" rank="1"/>
  </conditionalFormatting>
  <conditionalFormatting sqref="J4">
    <cfRule type="top10" dxfId="5432" priority="30" rank="1"/>
  </conditionalFormatting>
  <conditionalFormatting sqref="E4">
    <cfRule type="top10" dxfId="5431" priority="31" rank="1"/>
  </conditionalFormatting>
  <conditionalFormatting sqref="F5">
    <cfRule type="top10" dxfId="5430" priority="20" rank="1"/>
  </conditionalFormatting>
  <conditionalFormatting sqref="G5">
    <cfRule type="top10" dxfId="5429" priority="21" rank="1"/>
  </conditionalFormatting>
  <conditionalFormatting sqref="H5">
    <cfRule type="top10" dxfId="5428" priority="22" rank="1"/>
  </conditionalFormatting>
  <conditionalFormatting sqref="I5">
    <cfRule type="top10" dxfId="5427" priority="23" rank="1"/>
  </conditionalFormatting>
  <conditionalFormatting sqref="J5">
    <cfRule type="top10" dxfId="5426" priority="24" rank="1"/>
  </conditionalFormatting>
  <conditionalFormatting sqref="E5">
    <cfRule type="top10" dxfId="5425" priority="25" rank="1"/>
  </conditionalFormatting>
  <conditionalFormatting sqref="F6:F7">
    <cfRule type="top10" dxfId="5424" priority="13" rank="1"/>
  </conditionalFormatting>
  <conditionalFormatting sqref="I6:I7">
    <cfRule type="top10" dxfId="5423" priority="14" rank="1"/>
    <cfRule type="top10" dxfId="5422" priority="15" rank="1"/>
  </conditionalFormatting>
  <conditionalFormatting sqref="E6:E7">
    <cfRule type="top10" dxfId="5421" priority="16" rank="1"/>
  </conditionalFormatting>
  <conditionalFormatting sqref="G6:G7">
    <cfRule type="top10" dxfId="5420" priority="17" rank="1"/>
  </conditionalFormatting>
  <conditionalFormatting sqref="H6:H7">
    <cfRule type="top10" dxfId="5419" priority="18" rank="1"/>
  </conditionalFormatting>
  <conditionalFormatting sqref="J6:J7">
    <cfRule type="top10" dxfId="5418" priority="19" rank="1"/>
  </conditionalFormatting>
  <conditionalFormatting sqref="F8">
    <cfRule type="top10" dxfId="5417" priority="7" rank="1"/>
  </conditionalFormatting>
  <conditionalFormatting sqref="G8">
    <cfRule type="top10" dxfId="5416" priority="8" rank="1"/>
  </conditionalFormatting>
  <conditionalFormatting sqref="H8">
    <cfRule type="top10" dxfId="5415" priority="9" rank="1"/>
  </conditionalFormatting>
  <conditionalFormatting sqref="I8">
    <cfRule type="top10" dxfId="5414" priority="10" rank="1"/>
  </conditionalFormatting>
  <conditionalFormatting sqref="J8">
    <cfRule type="top10" dxfId="5413" priority="11" rank="1"/>
  </conditionalFormatting>
  <conditionalFormatting sqref="E8">
    <cfRule type="top10" dxfId="5412" priority="12" rank="1"/>
  </conditionalFormatting>
  <conditionalFormatting sqref="F9">
    <cfRule type="top10" dxfId="5411" priority="5" rank="1"/>
  </conditionalFormatting>
  <conditionalFormatting sqref="G9">
    <cfRule type="top10" dxfId="5410" priority="4" rank="1"/>
  </conditionalFormatting>
  <conditionalFormatting sqref="H9">
    <cfRule type="top10" dxfId="5409" priority="3" rank="1"/>
  </conditionalFormatting>
  <conditionalFormatting sqref="I9">
    <cfRule type="top10" dxfId="5408" priority="1" rank="1"/>
  </conditionalFormatting>
  <conditionalFormatting sqref="J9">
    <cfRule type="top10" dxfId="5407" priority="2" rank="1"/>
  </conditionalFormatting>
  <conditionalFormatting sqref="E9">
    <cfRule type="top10" dxfId="5406" priority="6" rank="1"/>
  </conditionalFormatting>
  <hyperlinks>
    <hyperlink ref="R1" location="'Rankings OLH'!A1" display="Return to Rankings" xr:uid="{791B8AA9-E096-4967-87ED-F4A738F4108E}"/>
  </hyperlink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14832-2A1C-44A7-BEF9-085F04D2C8DA}">
  <sheetPr codeName="Sheet82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94</v>
      </c>
      <c r="C2" s="21">
        <v>44304</v>
      </c>
      <c r="D2" s="22" t="s">
        <v>162</v>
      </c>
      <c r="E2" s="23">
        <v>192</v>
      </c>
      <c r="F2" s="23">
        <v>182</v>
      </c>
      <c r="G2" s="23">
        <v>196.001</v>
      </c>
      <c r="H2" s="23">
        <v>195</v>
      </c>
      <c r="I2" s="23"/>
      <c r="J2" s="23"/>
      <c r="K2" s="24">
        <v>4</v>
      </c>
      <c r="L2" s="24">
        <v>765.00099999999998</v>
      </c>
      <c r="M2" s="25">
        <v>191.25024999999999</v>
      </c>
      <c r="N2" s="26">
        <v>2</v>
      </c>
      <c r="O2" s="27">
        <v>193.25024999999999</v>
      </c>
    </row>
    <row r="5" spans="1:17" x14ac:dyDescent="0.3">
      <c r="K5" s="28">
        <f>SUM(K2:K4)</f>
        <v>4</v>
      </c>
      <c r="L5" s="28">
        <f>SUM(L2:L4)</f>
        <v>765.00099999999998</v>
      </c>
      <c r="M5" s="29">
        <f>SUM(L5/K5)</f>
        <v>191.25024999999999</v>
      </c>
      <c r="N5" s="28">
        <f>SUM(N2:N4)</f>
        <v>2</v>
      </c>
      <c r="O5" s="29">
        <f>SUM(M5+N5)</f>
        <v>193.25024999999999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_2"/>
  </protectedRanges>
  <conditionalFormatting sqref="F2">
    <cfRule type="top10" dxfId="2521" priority="5" rank="1"/>
  </conditionalFormatting>
  <conditionalFormatting sqref="I2">
    <cfRule type="top10" dxfId="2520" priority="2" rank="1"/>
    <cfRule type="top10" dxfId="2519" priority="7" rank="1"/>
  </conditionalFormatting>
  <conditionalFormatting sqref="E2">
    <cfRule type="top10" dxfId="2518" priority="6" rank="1"/>
  </conditionalFormatting>
  <conditionalFormatting sqref="G2">
    <cfRule type="top10" dxfId="2517" priority="4" rank="1"/>
  </conditionalFormatting>
  <conditionalFormatting sqref="H2">
    <cfRule type="top10" dxfId="2516" priority="3" rank="1"/>
  </conditionalFormatting>
  <conditionalFormatting sqref="J2">
    <cfRule type="top10" dxfId="2515" priority="1" rank="1"/>
  </conditionalFormatting>
  <hyperlinks>
    <hyperlink ref="Q1" location="'Rankings OLH'!A1" display="Return to Rankings" xr:uid="{36CED61F-5F40-45D6-8533-4BA4ABB605B8}"/>
  </hyperlink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891F0-3224-4F0C-93F0-25F35F8E10F9}">
  <sheetPr codeName="Sheet83"/>
  <dimension ref="A1:Q7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52</v>
      </c>
      <c r="C2" s="21">
        <v>44304</v>
      </c>
      <c r="D2" s="22" t="s">
        <v>157</v>
      </c>
      <c r="E2" s="23">
        <v>191</v>
      </c>
      <c r="F2" s="23">
        <v>189</v>
      </c>
      <c r="G2" s="23">
        <v>194</v>
      </c>
      <c r="H2" s="23">
        <v>192</v>
      </c>
      <c r="I2" s="23"/>
      <c r="J2" s="23"/>
      <c r="K2" s="24">
        <v>4</v>
      </c>
      <c r="L2" s="24">
        <v>766</v>
      </c>
      <c r="M2" s="25">
        <v>191.5</v>
      </c>
      <c r="N2" s="26">
        <v>13</v>
      </c>
      <c r="O2" s="27">
        <v>204.5</v>
      </c>
    </row>
    <row r="3" spans="1:17" x14ac:dyDescent="0.3">
      <c r="A3" s="19" t="s">
        <v>153</v>
      </c>
      <c r="B3" s="20" t="s">
        <v>52</v>
      </c>
      <c r="C3" s="21">
        <v>44346</v>
      </c>
      <c r="D3" s="22" t="s">
        <v>157</v>
      </c>
      <c r="E3" s="23">
        <v>186</v>
      </c>
      <c r="F3" s="23">
        <v>190</v>
      </c>
      <c r="G3" s="23">
        <v>183</v>
      </c>
      <c r="H3" s="23">
        <v>188</v>
      </c>
      <c r="I3" s="23"/>
      <c r="J3" s="23"/>
      <c r="K3" s="24">
        <v>4</v>
      </c>
      <c r="L3" s="24">
        <v>747</v>
      </c>
      <c r="M3" s="25">
        <v>186.75</v>
      </c>
      <c r="N3" s="26">
        <v>4</v>
      </c>
      <c r="O3" s="27">
        <v>190.75</v>
      </c>
    </row>
    <row r="4" spans="1:17" x14ac:dyDescent="0.3">
      <c r="A4" s="19" t="s">
        <v>153</v>
      </c>
      <c r="B4" s="20" t="s">
        <v>52</v>
      </c>
      <c r="C4" s="21">
        <v>44360</v>
      </c>
      <c r="D4" s="22" t="s">
        <v>157</v>
      </c>
      <c r="E4" s="23">
        <v>187</v>
      </c>
      <c r="F4" s="23">
        <v>186</v>
      </c>
      <c r="G4" s="23">
        <v>193</v>
      </c>
      <c r="H4" s="23">
        <v>183</v>
      </c>
      <c r="I4" s="23"/>
      <c r="J4" s="23"/>
      <c r="K4" s="24">
        <v>4</v>
      </c>
      <c r="L4" s="24">
        <v>749</v>
      </c>
      <c r="M4" s="25">
        <v>187.25</v>
      </c>
      <c r="N4" s="26">
        <v>4</v>
      </c>
      <c r="O4" s="27">
        <v>191.25</v>
      </c>
    </row>
    <row r="7" spans="1:17" x14ac:dyDescent="0.3">
      <c r="K7" s="28">
        <f>SUM(K2:K6)</f>
        <v>12</v>
      </c>
      <c r="L7" s="28">
        <f>SUM(L2:L6)</f>
        <v>2262</v>
      </c>
      <c r="M7" s="29">
        <f>SUM(L7/K7)</f>
        <v>188.5</v>
      </c>
      <c r="N7" s="28">
        <f>SUM(N2:N6)</f>
        <v>21</v>
      </c>
      <c r="O7" s="29">
        <f>SUM(M7+N7)</f>
        <v>209.5</v>
      </c>
    </row>
  </sheetData>
  <protectedRanges>
    <protectedRange algorithmName="SHA-512" hashValue="ON39YdpmFHfN9f47KpiRvqrKx0V9+erV1CNkpWzYhW/Qyc6aT8rEyCrvauWSYGZK2ia3o7vd3akF07acHAFpOA==" saltValue="yVW9XmDwTqEnmpSGai0KYg==" spinCount="100000" sqref="I2:J2 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C3" name="Range1_7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C4 B2:B4" name="Range1_8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"/>
  </protectedRanges>
  <conditionalFormatting sqref="H2">
    <cfRule type="top10" dxfId="2514" priority="15" rank="1"/>
  </conditionalFormatting>
  <conditionalFormatting sqref="E2">
    <cfRule type="top10" dxfId="2513" priority="18" rank="1"/>
  </conditionalFormatting>
  <conditionalFormatting sqref="F2">
    <cfRule type="top10" dxfId="2512" priority="13" rank="1"/>
  </conditionalFormatting>
  <conditionalFormatting sqref="G2">
    <cfRule type="top10" dxfId="2511" priority="14" rank="1"/>
  </conditionalFormatting>
  <conditionalFormatting sqref="I2">
    <cfRule type="top10" dxfId="2510" priority="16" rank="1"/>
  </conditionalFormatting>
  <conditionalFormatting sqref="J2">
    <cfRule type="top10" dxfId="2509" priority="17" rank="1"/>
  </conditionalFormatting>
  <conditionalFormatting sqref="F3">
    <cfRule type="top10" dxfId="2508" priority="7" rank="1"/>
  </conditionalFormatting>
  <conditionalFormatting sqref="G3">
    <cfRule type="top10" dxfId="2507" priority="8" rank="1"/>
  </conditionalFormatting>
  <conditionalFormatting sqref="H3">
    <cfRule type="top10" dxfId="2506" priority="9" rank="1"/>
  </conditionalFormatting>
  <conditionalFormatting sqref="I3">
    <cfRule type="top10" dxfId="2505" priority="10" rank="1"/>
  </conditionalFormatting>
  <conditionalFormatting sqref="J3">
    <cfRule type="top10" dxfId="2504" priority="11" rank="1"/>
  </conditionalFormatting>
  <conditionalFormatting sqref="E3">
    <cfRule type="top10" dxfId="2503" priority="12" rank="1"/>
  </conditionalFormatting>
  <conditionalFormatting sqref="F4">
    <cfRule type="top10" dxfId="2502" priority="1" rank="1"/>
  </conditionalFormatting>
  <conditionalFormatting sqref="G4">
    <cfRule type="top10" dxfId="2501" priority="2" rank="1"/>
  </conditionalFormatting>
  <conditionalFormatting sqref="H4">
    <cfRule type="top10" dxfId="2500" priority="3" rank="1"/>
  </conditionalFormatting>
  <conditionalFormatting sqref="I4">
    <cfRule type="top10" dxfId="2499" priority="4" rank="1"/>
  </conditionalFormatting>
  <conditionalFormatting sqref="J4">
    <cfRule type="top10" dxfId="2498" priority="5" rank="1"/>
  </conditionalFormatting>
  <conditionalFormatting sqref="E4">
    <cfRule type="top10" dxfId="2497" priority="6" rank="1"/>
  </conditionalFormatting>
  <hyperlinks>
    <hyperlink ref="Q1" location="'Rankings OLH'!A1" display="Return to Rankings" xr:uid="{5E197D69-DC85-4C73-B5C8-23DBEF983343}"/>
  </hyperlink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DD524-4FBC-46EA-808A-0046314D0172}">
  <sheetPr codeName="Sheet84"/>
  <dimension ref="A1:Q13"/>
  <sheetViews>
    <sheetView workbookViewId="0">
      <selection activeCell="A11" sqref="A11:O1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30" t="s">
        <v>28</v>
      </c>
      <c r="C2" s="21">
        <v>44261</v>
      </c>
      <c r="D2" s="22" t="s">
        <v>161</v>
      </c>
      <c r="E2" s="23">
        <v>189</v>
      </c>
      <c r="F2" s="23">
        <v>188</v>
      </c>
      <c r="G2" s="23">
        <v>193</v>
      </c>
      <c r="H2" s="23">
        <v>189</v>
      </c>
      <c r="I2" s="23"/>
      <c r="J2" s="23"/>
      <c r="K2" s="24">
        <v>4</v>
      </c>
      <c r="L2" s="24">
        <v>759</v>
      </c>
      <c r="M2" s="25">
        <v>189.75</v>
      </c>
      <c r="N2" s="26">
        <v>2</v>
      </c>
      <c r="O2" s="27">
        <v>191.75</v>
      </c>
    </row>
    <row r="3" spans="1:17" x14ac:dyDescent="0.3">
      <c r="A3" s="19" t="s">
        <v>160</v>
      </c>
      <c r="B3" s="30" t="s">
        <v>28</v>
      </c>
      <c r="C3" s="21">
        <v>44289</v>
      </c>
      <c r="D3" s="22" t="s">
        <v>161</v>
      </c>
      <c r="E3" s="23">
        <v>194</v>
      </c>
      <c r="F3" s="23">
        <v>191</v>
      </c>
      <c r="G3" s="23">
        <v>191</v>
      </c>
      <c r="H3" s="23">
        <v>185</v>
      </c>
      <c r="I3" s="23"/>
      <c r="J3" s="23"/>
      <c r="K3" s="24">
        <v>4</v>
      </c>
      <c r="L3" s="24">
        <v>761</v>
      </c>
      <c r="M3" s="25">
        <v>190.25</v>
      </c>
      <c r="N3" s="26">
        <v>5</v>
      </c>
      <c r="O3" s="27">
        <v>195.25</v>
      </c>
    </row>
    <row r="4" spans="1:17" x14ac:dyDescent="0.3">
      <c r="A4" s="19" t="s">
        <v>153</v>
      </c>
      <c r="B4" s="20" t="s">
        <v>28</v>
      </c>
      <c r="C4" s="21">
        <v>44317</v>
      </c>
      <c r="D4" s="22" t="s">
        <v>161</v>
      </c>
      <c r="E4" s="23">
        <v>191</v>
      </c>
      <c r="F4" s="23">
        <v>185</v>
      </c>
      <c r="G4" s="23">
        <v>185</v>
      </c>
      <c r="H4" s="23">
        <v>185</v>
      </c>
      <c r="I4" s="23"/>
      <c r="J4" s="23"/>
      <c r="K4" s="24">
        <v>4</v>
      </c>
      <c r="L4" s="24">
        <v>746</v>
      </c>
      <c r="M4" s="25">
        <v>186.5</v>
      </c>
      <c r="N4" s="26">
        <v>2</v>
      </c>
      <c r="O4" s="27">
        <v>188.5</v>
      </c>
    </row>
    <row r="5" spans="1:17" x14ac:dyDescent="0.3">
      <c r="A5" s="19" t="s">
        <v>153</v>
      </c>
      <c r="B5" s="20" t="s">
        <v>28</v>
      </c>
      <c r="C5" s="21">
        <v>44352</v>
      </c>
      <c r="D5" s="22" t="s">
        <v>161</v>
      </c>
      <c r="E5" s="23">
        <v>197.00200000000001</v>
      </c>
      <c r="F5" s="23">
        <v>196</v>
      </c>
      <c r="G5" s="23">
        <v>192</v>
      </c>
      <c r="H5" s="23">
        <v>198</v>
      </c>
      <c r="I5" s="23"/>
      <c r="J5" s="23"/>
      <c r="K5" s="24">
        <v>4</v>
      </c>
      <c r="L5" s="24">
        <v>783.00199999999995</v>
      </c>
      <c r="M5" s="25">
        <v>195.75049999999999</v>
      </c>
      <c r="N5" s="26">
        <v>8</v>
      </c>
      <c r="O5" s="27">
        <v>203.75049999999999</v>
      </c>
    </row>
    <row r="6" spans="1:17" x14ac:dyDescent="0.3">
      <c r="A6" s="19" t="s">
        <v>160</v>
      </c>
      <c r="B6" s="20" t="s">
        <v>28</v>
      </c>
      <c r="C6" s="21">
        <v>44373</v>
      </c>
      <c r="D6" s="22" t="s">
        <v>169</v>
      </c>
      <c r="E6" s="23">
        <v>193</v>
      </c>
      <c r="F6" s="23">
        <v>194</v>
      </c>
      <c r="G6" s="23">
        <v>197</v>
      </c>
      <c r="H6" s="23">
        <v>196</v>
      </c>
      <c r="I6" s="23"/>
      <c r="J6" s="23"/>
      <c r="K6" s="24">
        <v>4</v>
      </c>
      <c r="L6" s="24">
        <v>780</v>
      </c>
      <c r="M6" s="25">
        <v>195</v>
      </c>
      <c r="N6" s="26">
        <v>6</v>
      </c>
      <c r="O6" s="27">
        <v>201</v>
      </c>
    </row>
    <row r="7" spans="1:17" x14ac:dyDescent="0.3">
      <c r="A7" s="19" t="s">
        <v>153</v>
      </c>
      <c r="B7" s="20" t="s">
        <v>28</v>
      </c>
      <c r="C7" s="21">
        <v>44387</v>
      </c>
      <c r="D7" s="22" t="s">
        <v>161</v>
      </c>
      <c r="E7" s="23">
        <v>195</v>
      </c>
      <c r="F7" s="23">
        <v>196</v>
      </c>
      <c r="G7" s="23">
        <v>195</v>
      </c>
      <c r="H7" s="23">
        <v>199.001</v>
      </c>
      <c r="I7" s="23"/>
      <c r="J7" s="23"/>
      <c r="K7" s="24">
        <v>4</v>
      </c>
      <c r="L7" s="24">
        <v>785.00099999999998</v>
      </c>
      <c r="M7" s="25">
        <v>196.25024999999999</v>
      </c>
      <c r="N7" s="26">
        <v>6</v>
      </c>
      <c r="O7" s="27">
        <v>202.25024999999999</v>
      </c>
    </row>
    <row r="8" spans="1:17" x14ac:dyDescent="0.3">
      <c r="A8" s="19" t="s">
        <v>153</v>
      </c>
      <c r="B8" s="20" t="s">
        <v>28</v>
      </c>
      <c r="C8" s="21">
        <v>44415</v>
      </c>
      <c r="D8" s="22" t="s">
        <v>161</v>
      </c>
      <c r="E8" s="23">
        <v>195</v>
      </c>
      <c r="F8" s="23">
        <v>194</v>
      </c>
      <c r="G8" s="23">
        <v>194</v>
      </c>
      <c r="H8" s="23">
        <v>191</v>
      </c>
      <c r="I8" s="23"/>
      <c r="J8" s="23"/>
      <c r="K8" s="24">
        <v>4</v>
      </c>
      <c r="L8" s="24">
        <v>774</v>
      </c>
      <c r="M8" s="25">
        <v>193.5</v>
      </c>
      <c r="N8" s="26">
        <v>2</v>
      </c>
      <c r="O8" s="27">
        <v>195.5</v>
      </c>
    </row>
    <row r="9" spans="1:17" x14ac:dyDescent="0.3">
      <c r="A9" s="19" t="s">
        <v>160</v>
      </c>
      <c r="B9" s="20" t="s">
        <v>28</v>
      </c>
      <c r="C9" s="21">
        <v>44450</v>
      </c>
      <c r="D9" s="22" t="s">
        <v>223</v>
      </c>
      <c r="E9" s="23">
        <v>198</v>
      </c>
      <c r="F9" s="23">
        <v>196.001</v>
      </c>
      <c r="G9" s="23">
        <v>197</v>
      </c>
      <c r="H9" s="23">
        <v>193</v>
      </c>
      <c r="I9" s="23"/>
      <c r="J9" s="23"/>
      <c r="K9" s="24">
        <v>4</v>
      </c>
      <c r="L9" s="24">
        <v>784.00099999999998</v>
      </c>
      <c r="M9" s="25">
        <v>196.00024999999999</v>
      </c>
      <c r="N9" s="26">
        <v>8</v>
      </c>
      <c r="O9" s="27">
        <v>204.00024999999999</v>
      </c>
    </row>
    <row r="10" spans="1:17" x14ac:dyDescent="0.3">
      <c r="A10" s="19" t="s">
        <v>153</v>
      </c>
      <c r="B10" s="20" t="s">
        <v>28</v>
      </c>
      <c r="C10" s="21">
        <v>44443</v>
      </c>
      <c r="D10" s="22" t="s">
        <v>226</v>
      </c>
      <c r="E10" s="23">
        <v>192</v>
      </c>
      <c r="F10" s="23">
        <v>196</v>
      </c>
      <c r="G10" s="23">
        <v>197</v>
      </c>
      <c r="H10" s="23">
        <v>195</v>
      </c>
      <c r="I10" s="23">
        <v>198</v>
      </c>
      <c r="J10" s="23">
        <v>198</v>
      </c>
      <c r="K10" s="24">
        <f t="shared" ref="K10" si="0">COUNT(E10:J10)</f>
        <v>6</v>
      </c>
      <c r="L10" s="24">
        <f t="shared" ref="L10" si="1">SUM(E10:J10)</f>
        <v>1176</v>
      </c>
      <c r="M10" s="25">
        <f t="shared" ref="M10" si="2">AVERAGE(E10:J10)</f>
        <v>196</v>
      </c>
      <c r="N10" s="26">
        <v>4</v>
      </c>
      <c r="O10" s="27">
        <f t="shared" ref="O10" si="3">SUM(M10,N10)</f>
        <v>200</v>
      </c>
    </row>
    <row r="11" spans="1:17" x14ac:dyDescent="0.3">
      <c r="A11" s="19" t="s">
        <v>160</v>
      </c>
      <c r="B11" s="20" t="s">
        <v>28</v>
      </c>
      <c r="C11" s="21">
        <v>44492</v>
      </c>
      <c r="D11" s="22" t="s">
        <v>223</v>
      </c>
      <c r="E11" s="23">
        <v>196</v>
      </c>
      <c r="F11" s="23">
        <v>198</v>
      </c>
      <c r="G11" s="23">
        <v>196</v>
      </c>
      <c r="H11" s="23">
        <v>199</v>
      </c>
      <c r="I11" s="23"/>
      <c r="J11" s="23"/>
      <c r="K11" s="24">
        <v>4</v>
      </c>
      <c r="L11" s="24">
        <v>789</v>
      </c>
      <c r="M11" s="25">
        <v>197.25</v>
      </c>
      <c r="N11" s="26">
        <v>11</v>
      </c>
      <c r="O11" s="27">
        <v>208.25</v>
      </c>
    </row>
    <row r="13" spans="1:17" x14ac:dyDescent="0.3">
      <c r="K13" s="28">
        <f>SUM(K2:K12)</f>
        <v>42</v>
      </c>
      <c r="L13" s="28">
        <f>SUM(L2:L12)</f>
        <v>8137.0039999999999</v>
      </c>
      <c r="M13" s="29">
        <f>SUM(L13/K13)</f>
        <v>193.73819047619048</v>
      </c>
      <c r="N13" s="28">
        <f>SUM(N2:N12)</f>
        <v>54</v>
      </c>
      <c r="O13" s="29">
        <f>SUM(M13+N13)</f>
        <v>247.73819047619048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_1"/>
    <protectedRange sqref="D2" name="Range1_1_9_1"/>
    <protectedRange sqref="E2:H2" name="Range1_3_5_1"/>
    <protectedRange sqref="I3:J3 B3:C3" name="Range1_17"/>
    <protectedRange sqref="D3" name="Range1_1_11"/>
    <protectedRange sqref="E3:H3" name="Range1_3_6"/>
    <protectedRange algorithmName="SHA-512" hashValue="ON39YdpmFHfN9f47KpiRvqrKx0V9+erV1CNkpWzYhW/Qyc6aT8rEyCrvauWSYGZK2ia3o7vd3akF07acHAFpOA==" saltValue="yVW9XmDwTqEnmpSGai0KYg==" spinCount="100000" sqref="B4:C4" name="Range1_4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J4" name="Range1_3_3"/>
    <protectedRange sqref="I5:J5 B5:C5" name="Range1_4_1"/>
    <protectedRange sqref="D5" name="Range1_1_2"/>
    <protectedRange sqref="E5:H5" name="Range1_3_1_1"/>
    <protectedRange algorithmName="SHA-512" hashValue="ON39YdpmFHfN9f47KpiRvqrKx0V9+erV1CNkpWzYhW/Qyc6aT8rEyCrvauWSYGZK2ia3o7vd3akF07acHAFpOA==" saltValue="yVW9XmDwTqEnmpSGai0KYg==" spinCount="100000" sqref="I6:J6 B6:C6" name="Range1_5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E6:H6" name="Range1_3_2_1"/>
    <protectedRange sqref="I7:J7 B7:C7" name="Range1_10"/>
    <protectedRange sqref="D7" name="Range1_1_7"/>
    <protectedRange sqref="E7:H7" name="Range1_3_3_1"/>
    <protectedRange algorithmName="SHA-512" hashValue="ON39YdpmFHfN9f47KpiRvqrKx0V9+erV1CNkpWzYhW/Qyc6aT8rEyCrvauWSYGZK2ia3o7vd3akF07acHAFpOA==" saltValue="yVW9XmDwTqEnmpSGai0KYg==" spinCount="100000" sqref="E8:J8 B8:C8" name="Range1_5_2"/>
    <protectedRange algorithmName="SHA-512" hashValue="ON39YdpmFHfN9f47KpiRvqrKx0V9+erV1CNkpWzYhW/Qyc6aT8rEyCrvauWSYGZK2ia3o7vd3akF07acHAFpOA==" saltValue="yVW9XmDwTqEnmpSGai0KYg==" spinCount="100000" sqref="D8" name="Range1_1_3_2"/>
    <protectedRange algorithmName="SHA-512" hashValue="ON39YdpmFHfN9f47KpiRvqrKx0V9+erV1CNkpWzYhW/Qyc6aT8rEyCrvauWSYGZK2ia3o7vd3akF07acHAFpOA==" saltValue="yVW9XmDwTqEnmpSGai0KYg==" spinCount="100000" sqref="B9:C9 E9:J9" name="Range1_6_1_1_7"/>
    <protectedRange algorithmName="SHA-512" hashValue="ON39YdpmFHfN9f47KpiRvqrKx0V9+erV1CNkpWzYhW/Qyc6aT8rEyCrvauWSYGZK2ia3o7vd3akF07acHAFpOA==" saltValue="yVW9XmDwTqEnmpSGai0KYg==" spinCount="100000" sqref="D9" name="Range1_1_6_1_1_8"/>
    <protectedRange algorithmName="SHA-512" hashValue="ON39YdpmFHfN9f47KpiRvqrKx0V9+erV1CNkpWzYhW/Qyc6aT8rEyCrvauWSYGZK2ia3o7vd3akF07acHAFpOA==" saltValue="yVW9XmDwTqEnmpSGai0KYg==" spinCount="100000" sqref="I10:J10 B10:C10" name="Range1_4_2"/>
    <protectedRange algorithmName="SHA-512" hashValue="ON39YdpmFHfN9f47KpiRvqrKx0V9+erV1CNkpWzYhW/Qyc6aT8rEyCrvauWSYGZK2ia3o7vd3akF07acHAFpOA==" saltValue="yVW9XmDwTqEnmpSGai0KYg==" spinCount="100000" sqref="D10" name="Range1_1_2_1"/>
    <protectedRange algorithmName="SHA-512" hashValue="ON39YdpmFHfN9f47KpiRvqrKx0V9+erV1CNkpWzYhW/Qyc6aT8rEyCrvauWSYGZK2ia3o7vd3akF07acHAFpOA==" saltValue="yVW9XmDwTqEnmpSGai0KYg==" spinCount="100000" sqref="E10:H10" name="Range1_3_3_2"/>
    <protectedRange algorithmName="SHA-512" hashValue="ON39YdpmFHfN9f47KpiRvqrKx0V9+erV1CNkpWzYhW/Qyc6aT8rEyCrvauWSYGZK2ia3o7vd3akF07acHAFpOA==" saltValue="yVW9XmDwTqEnmpSGai0KYg==" spinCount="100000" sqref="B11:C11 I11:J11" name="Range1_23_1"/>
    <protectedRange algorithmName="SHA-512" hashValue="ON39YdpmFHfN9f47KpiRvqrKx0V9+erV1CNkpWzYhW/Qyc6aT8rEyCrvauWSYGZK2ia3o7vd3akF07acHAFpOA==" saltValue="yVW9XmDwTqEnmpSGai0KYg==" spinCount="100000" sqref="D11" name="Range1_1_21_1"/>
    <protectedRange algorithmName="SHA-512" hashValue="ON39YdpmFHfN9f47KpiRvqrKx0V9+erV1CNkpWzYhW/Qyc6aT8rEyCrvauWSYGZK2ia3o7vd3akF07acHAFpOA==" saltValue="yVW9XmDwTqEnmpSGai0KYg==" spinCount="100000" sqref="E11:H11" name="Range1_3_7_1"/>
  </protectedRanges>
  <conditionalFormatting sqref="I2">
    <cfRule type="top10" dxfId="2496" priority="54" rank="1"/>
  </conditionalFormatting>
  <conditionalFormatting sqref="E2">
    <cfRule type="top10" dxfId="2495" priority="53" rank="1"/>
  </conditionalFormatting>
  <conditionalFormatting sqref="F2">
    <cfRule type="top10" dxfId="2494" priority="52" rank="1"/>
  </conditionalFormatting>
  <conditionalFormatting sqref="G2">
    <cfRule type="top10" dxfId="2493" priority="51" rank="1"/>
  </conditionalFormatting>
  <conditionalFormatting sqref="H2">
    <cfRule type="top10" dxfId="2492" priority="50" rank="1"/>
  </conditionalFormatting>
  <conditionalFormatting sqref="J2">
    <cfRule type="top10" dxfId="2491" priority="49" rank="1"/>
  </conditionalFormatting>
  <conditionalFormatting sqref="I3">
    <cfRule type="top10" dxfId="2490" priority="48" rank="1"/>
  </conditionalFormatting>
  <conditionalFormatting sqref="E3">
    <cfRule type="top10" dxfId="2489" priority="47" rank="1"/>
  </conditionalFormatting>
  <conditionalFormatting sqref="F3">
    <cfRule type="top10" dxfId="2488" priority="46" rank="1"/>
  </conditionalFormatting>
  <conditionalFormatting sqref="G3">
    <cfRule type="top10" dxfId="2487" priority="45" rank="1"/>
  </conditionalFormatting>
  <conditionalFormatting sqref="H3">
    <cfRule type="top10" dxfId="2486" priority="44" rank="1"/>
  </conditionalFormatting>
  <conditionalFormatting sqref="J3">
    <cfRule type="top10" dxfId="2485" priority="43" rank="1"/>
  </conditionalFormatting>
  <conditionalFormatting sqref="F4">
    <cfRule type="top10" dxfId="2484" priority="41" rank="1"/>
  </conditionalFormatting>
  <conditionalFormatting sqref="G4">
    <cfRule type="top10" dxfId="2483" priority="40" rank="1"/>
  </conditionalFormatting>
  <conditionalFormatting sqref="H4">
    <cfRule type="top10" dxfId="2482" priority="39" rank="1"/>
  </conditionalFormatting>
  <conditionalFormatting sqref="I4">
    <cfRule type="top10" dxfId="2481" priority="37" rank="1"/>
  </conditionalFormatting>
  <conditionalFormatting sqref="J4">
    <cfRule type="top10" dxfId="2480" priority="38" rank="1"/>
  </conditionalFormatting>
  <conditionalFormatting sqref="E4">
    <cfRule type="top10" dxfId="2479" priority="42" rank="1"/>
  </conditionalFormatting>
  <conditionalFormatting sqref="F5">
    <cfRule type="top10" dxfId="2478" priority="31" rank="1"/>
  </conditionalFormatting>
  <conditionalFormatting sqref="G5">
    <cfRule type="top10" dxfId="2477" priority="32" rank="1"/>
  </conditionalFormatting>
  <conditionalFormatting sqref="H5">
    <cfRule type="top10" dxfId="2476" priority="33" rank="1"/>
  </conditionalFormatting>
  <conditionalFormatting sqref="I5">
    <cfRule type="top10" dxfId="2475" priority="34" rank="1"/>
  </conditionalFormatting>
  <conditionalFormatting sqref="J5">
    <cfRule type="top10" dxfId="2474" priority="35" rank="1"/>
  </conditionalFormatting>
  <conditionalFormatting sqref="E5">
    <cfRule type="top10" dxfId="2473" priority="36" rank="1"/>
  </conditionalFormatting>
  <conditionalFormatting sqref="I6">
    <cfRule type="top10" dxfId="2472" priority="30" rank="1"/>
  </conditionalFormatting>
  <conditionalFormatting sqref="E6">
    <cfRule type="top10" dxfId="2471" priority="29" rank="1"/>
  </conditionalFormatting>
  <conditionalFormatting sqref="F6">
    <cfRule type="top10" dxfId="2470" priority="28" rank="1"/>
  </conditionalFormatting>
  <conditionalFormatting sqref="G6">
    <cfRule type="top10" dxfId="2469" priority="27" rank="1"/>
  </conditionalFormatting>
  <conditionalFormatting sqref="H6">
    <cfRule type="top10" dxfId="2468" priority="26" rank="1"/>
  </conditionalFormatting>
  <conditionalFormatting sqref="J6">
    <cfRule type="top10" dxfId="2467" priority="25" rank="1"/>
  </conditionalFormatting>
  <conditionalFormatting sqref="F7">
    <cfRule type="top10" dxfId="2466" priority="19" rank="1"/>
  </conditionalFormatting>
  <conditionalFormatting sqref="G7">
    <cfRule type="top10" dxfId="2465" priority="20" rank="1"/>
  </conditionalFormatting>
  <conditionalFormatting sqref="H7">
    <cfRule type="top10" dxfId="2464" priority="21" rank="1"/>
  </conditionalFormatting>
  <conditionalFormatting sqref="I7">
    <cfRule type="top10" dxfId="2463" priority="22" rank="1"/>
  </conditionalFormatting>
  <conditionalFormatting sqref="J7">
    <cfRule type="top10" dxfId="2462" priority="23" rank="1"/>
  </conditionalFormatting>
  <conditionalFormatting sqref="E7">
    <cfRule type="top10" dxfId="2461" priority="24" rank="1"/>
  </conditionalFormatting>
  <conditionalFormatting sqref="I8">
    <cfRule type="top10" dxfId="2460" priority="18" rank="1"/>
  </conditionalFormatting>
  <conditionalFormatting sqref="H8">
    <cfRule type="top10" dxfId="2459" priority="14" rank="1"/>
  </conditionalFormatting>
  <conditionalFormatting sqref="J8">
    <cfRule type="top10" dxfId="2458" priority="15" rank="1"/>
  </conditionalFormatting>
  <conditionalFormatting sqref="G8">
    <cfRule type="top10" dxfId="2457" priority="17" rank="1"/>
  </conditionalFormatting>
  <conditionalFormatting sqref="F8">
    <cfRule type="top10" dxfId="2456" priority="16" rank="1"/>
  </conditionalFormatting>
  <conditionalFormatting sqref="E8">
    <cfRule type="top10" dxfId="2455" priority="13" rank="1"/>
  </conditionalFormatting>
  <conditionalFormatting sqref="E9:E10">
    <cfRule type="top10" dxfId="2454" priority="12" rank="1"/>
  </conditionalFormatting>
  <conditionalFormatting sqref="F9:F10">
    <cfRule type="top10" dxfId="2453" priority="11" rank="1"/>
  </conditionalFormatting>
  <conditionalFormatting sqref="G9:G10">
    <cfRule type="top10" dxfId="2452" priority="10" rank="1"/>
  </conditionalFormatting>
  <conditionalFormatting sqref="H9:H10">
    <cfRule type="top10" dxfId="2451" priority="9" rank="1"/>
  </conditionalFormatting>
  <conditionalFormatting sqref="I9:I10">
    <cfRule type="top10" dxfId="2450" priority="8" rank="1"/>
  </conditionalFormatting>
  <conditionalFormatting sqref="J9:J10">
    <cfRule type="top10" dxfId="2449" priority="7" rank="1"/>
  </conditionalFormatting>
  <conditionalFormatting sqref="F11">
    <cfRule type="top10" dxfId="2448" priority="1" rank="1"/>
  </conditionalFormatting>
  <conditionalFormatting sqref="G11">
    <cfRule type="top10" dxfId="2447" priority="2" rank="1"/>
  </conditionalFormatting>
  <conditionalFormatting sqref="H11">
    <cfRule type="top10" dxfId="2446" priority="3" rank="1"/>
  </conditionalFormatting>
  <conditionalFormatting sqref="I11">
    <cfRule type="top10" dxfId="2445" priority="4" rank="1"/>
  </conditionalFormatting>
  <conditionalFormatting sqref="J11">
    <cfRule type="top10" dxfId="2444" priority="5" rank="1"/>
  </conditionalFormatting>
  <conditionalFormatting sqref="E11">
    <cfRule type="top10" dxfId="2443" priority="6" rank="1"/>
  </conditionalFormatting>
  <dataValidations count="2">
    <dataValidation type="list" allowBlank="1" showInputMessage="1" showErrorMessage="1" sqref="B2" xr:uid="{B796424C-3722-4C54-AFF6-C55907DBB8A5}">
      <formula1>$H$1:$H$89</formula1>
    </dataValidation>
    <dataValidation type="list" allowBlank="1" showInputMessage="1" showErrorMessage="1" sqref="B3" xr:uid="{00F9FD45-08FA-42B7-B6E9-843DA58D8B42}">
      <formula1>$H$3:$H$107</formula1>
    </dataValidation>
  </dataValidations>
  <hyperlinks>
    <hyperlink ref="Q1" location="'Rankings OLH'!A1" display="Return to Rankings" xr:uid="{6B239304-5793-4D6F-957C-B0FDBD09DD96}"/>
  </hyperlink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EB68B-7BD7-4F4E-B4CC-4FA63F9259C8}">
  <sheetPr codeName="Sheet85"/>
  <dimension ref="A1:Q16"/>
  <sheetViews>
    <sheetView workbookViewId="0">
      <selection activeCell="A13" sqref="A13:O1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29</v>
      </c>
      <c r="C2" s="21">
        <v>44275</v>
      </c>
      <c r="D2" s="22" t="s">
        <v>174</v>
      </c>
      <c r="E2" s="23">
        <v>187</v>
      </c>
      <c r="F2" s="23">
        <v>193</v>
      </c>
      <c r="G2" s="23">
        <v>185</v>
      </c>
      <c r="H2" s="23">
        <v>193</v>
      </c>
      <c r="I2" s="23"/>
      <c r="J2" s="23"/>
      <c r="K2" s="24">
        <v>4</v>
      </c>
      <c r="L2" s="24">
        <v>758</v>
      </c>
      <c r="M2" s="25">
        <v>189.5</v>
      </c>
      <c r="N2" s="26">
        <v>8</v>
      </c>
      <c r="O2" s="27">
        <f>SUM(N2+M2)</f>
        <v>197.5</v>
      </c>
    </row>
    <row r="3" spans="1:17" x14ac:dyDescent="0.3">
      <c r="A3" s="19" t="s">
        <v>160</v>
      </c>
      <c r="B3" s="20" t="s">
        <v>29</v>
      </c>
      <c r="C3" s="21">
        <v>44304</v>
      </c>
      <c r="D3" s="22" t="s">
        <v>162</v>
      </c>
      <c r="E3" s="23">
        <v>197</v>
      </c>
      <c r="F3" s="23">
        <v>195</v>
      </c>
      <c r="G3" s="23">
        <v>192</v>
      </c>
      <c r="H3" s="23">
        <v>193</v>
      </c>
      <c r="I3" s="23"/>
      <c r="J3" s="23"/>
      <c r="K3" s="24">
        <v>4</v>
      </c>
      <c r="L3" s="24">
        <v>777</v>
      </c>
      <c r="M3" s="25">
        <v>194.25</v>
      </c>
      <c r="N3" s="26">
        <v>2</v>
      </c>
      <c r="O3" s="27">
        <v>196.25</v>
      </c>
    </row>
    <row r="4" spans="1:17" x14ac:dyDescent="0.3">
      <c r="A4" s="19" t="s">
        <v>160</v>
      </c>
      <c r="B4" s="20" t="s">
        <v>29</v>
      </c>
      <c r="C4" s="21">
        <v>44342</v>
      </c>
      <c r="D4" s="22" t="s">
        <v>162</v>
      </c>
      <c r="E4" s="23">
        <v>189</v>
      </c>
      <c r="F4" s="23">
        <v>191</v>
      </c>
      <c r="G4" s="23">
        <v>194</v>
      </c>
      <c r="H4" s="23">
        <v>192</v>
      </c>
      <c r="I4" s="23"/>
      <c r="J4" s="23"/>
      <c r="K4" s="24">
        <v>4</v>
      </c>
      <c r="L4" s="24">
        <v>766</v>
      </c>
      <c r="M4" s="25">
        <v>191.5</v>
      </c>
      <c r="N4" s="26">
        <v>2</v>
      </c>
      <c r="O4" s="27">
        <v>193.5</v>
      </c>
    </row>
    <row r="5" spans="1:17" x14ac:dyDescent="0.3">
      <c r="A5" s="19" t="s">
        <v>160</v>
      </c>
      <c r="B5" s="20" t="s">
        <v>29</v>
      </c>
      <c r="C5" s="21">
        <v>44353</v>
      </c>
      <c r="D5" s="22" t="s">
        <v>162</v>
      </c>
      <c r="E5" s="23">
        <v>187</v>
      </c>
      <c r="F5" s="23">
        <v>186</v>
      </c>
      <c r="G5" s="23">
        <v>193</v>
      </c>
      <c r="H5" s="23">
        <v>190</v>
      </c>
      <c r="I5" s="23">
        <v>193</v>
      </c>
      <c r="J5" s="23">
        <v>193</v>
      </c>
      <c r="K5" s="24">
        <v>6</v>
      </c>
      <c r="L5" s="24">
        <v>1142</v>
      </c>
      <c r="M5" s="25">
        <v>190.33333333333334</v>
      </c>
      <c r="N5" s="26">
        <v>4</v>
      </c>
      <c r="O5" s="27">
        <v>194.33333333333334</v>
      </c>
    </row>
    <row r="6" spans="1:17" x14ac:dyDescent="0.3">
      <c r="A6" s="19" t="s">
        <v>153</v>
      </c>
      <c r="B6" s="20" t="s">
        <v>29</v>
      </c>
      <c r="C6" s="21">
        <v>44336</v>
      </c>
      <c r="D6" s="22" t="s">
        <v>174</v>
      </c>
      <c r="E6" s="23">
        <v>181</v>
      </c>
      <c r="F6" s="23">
        <v>182</v>
      </c>
      <c r="G6" s="23">
        <v>179</v>
      </c>
      <c r="H6" s="23"/>
      <c r="I6" s="23"/>
      <c r="J6" s="23"/>
      <c r="K6" s="24">
        <v>3</v>
      </c>
      <c r="L6" s="24">
        <v>542</v>
      </c>
      <c r="M6" s="25">
        <v>180.66666666666666</v>
      </c>
      <c r="N6" s="26">
        <v>4</v>
      </c>
      <c r="O6" s="27">
        <v>184.66666666666666</v>
      </c>
    </row>
    <row r="7" spans="1:17" x14ac:dyDescent="0.3">
      <c r="A7" s="19" t="s">
        <v>153</v>
      </c>
      <c r="B7" s="20" t="s">
        <v>29</v>
      </c>
      <c r="C7" s="21">
        <v>44359</v>
      </c>
      <c r="D7" s="22" t="s">
        <v>174</v>
      </c>
      <c r="E7" s="23">
        <v>186</v>
      </c>
      <c r="F7" s="23">
        <v>195</v>
      </c>
      <c r="G7" s="23">
        <v>189</v>
      </c>
      <c r="H7" s="23">
        <v>190</v>
      </c>
      <c r="I7" s="23"/>
      <c r="J7" s="23"/>
      <c r="K7" s="24">
        <v>4</v>
      </c>
      <c r="L7" s="24">
        <v>760</v>
      </c>
      <c r="M7" s="25">
        <v>190</v>
      </c>
      <c r="N7" s="26">
        <v>3</v>
      </c>
      <c r="O7" s="27">
        <v>193</v>
      </c>
    </row>
    <row r="8" spans="1:17" x14ac:dyDescent="0.3">
      <c r="A8" s="19" t="s">
        <v>160</v>
      </c>
      <c r="B8" s="20" t="s">
        <v>29</v>
      </c>
      <c r="C8" s="21">
        <v>44364</v>
      </c>
      <c r="D8" s="22" t="s">
        <v>174</v>
      </c>
      <c r="E8" s="23">
        <v>186</v>
      </c>
      <c r="F8" s="23">
        <v>190</v>
      </c>
      <c r="G8" s="23">
        <v>182</v>
      </c>
      <c r="H8" s="23"/>
      <c r="I8" s="23"/>
      <c r="J8" s="23"/>
      <c r="K8" s="24">
        <v>3</v>
      </c>
      <c r="L8" s="24">
        <v>558</v>
      </c>
      <c r="M8" s="25">
        <v>186</v>
      </c>
      <c r="N8" s="26">
        <v>2</v>
      </c>
      <c r="O8" s="27">
        <v>188</v>
      </c>
    </row>
    <row r="9" spans="1:17" x14ac:dyDescent="0.3">
      <c r="A9" s="19" t="s">
        <v>160</v>
      </c>
      <c r="B9" s="20" t="s">
        <v>29</v>
      </c>
      <c r="C9" s="21">
        <v>44388</v>
      </c>
      <c r="D9" s="22" t="s">
        <v>162</v>
      </c>
      <c r="E9" s="23">
        <v>193</v>
      </c>
      <c r="F9" s="23">
        <v>189</v>
      </c>
      <c r="G9" s="23">
        <v>183</v>
      </c>
      <c r="H9" s="23">
        <v>180</v>
      </c>
      <c r="I9" s="23"/>
      <c r="J9" s="23"/>
      <c r="K9" s="24">
        <v>4</v>
      </c>
      <c r="L9" s="24">
        <v>745</v>
      </c>
      <c r="M9" s="25">
        <v>186.25</v>
      </c>
      <c r="N9" s="26">
        <v>2</v>
      </c>
      <c r="O9" s="27">
        <v>188.25</v>
      </c>
    </row>
    <row r="10" spans="1:17" x14ac:dyDescent="0.3">
      <c r="A10" s="19" t="s">
        <v>153</v>
      </c>
      <c r="B10" s="20" t="s">
        <v>29</v>
      </c>
      <c r="C10" s="21">
        <v>44384</v>
      </c>
      <c r="D10" s="22" t="s">
        <v>174</v>
      </c>
      <c r="E10" s="23">
        <v>188</v>
      </c>
      <c r="F10" s="23">
        <v>186</v>
      </c>
      <c r="G10" s="23">
        <v>186</v>
      </c>
      <c r="H10" s="23"/>
      <c r="I10" s="23"/>
      <c r="J10" s="23"/>
      <c r="K10" s="24">
        <v>3</v>
      </c>
      <c r="L10" s="24">
        <v>560</v>
      </c>
      <c r="M10" s="25">
        <v>186.66666666666666</v>
      </c>
      <c r="N10" s="26">
        <v>2</v>
      </c>
      <c r="O10" s="27">
        <v>188.66666666666666</v>
      </c>
    </row>
    <row r="11" spans="1:17" x14ac:dyDescent="0.3">
      <c r="A11" s="19" t="s">
        <v>160</v>
      </c>
      <c r="B11" s="20" t="s">
        <v>29</v>
      </c>
      <c r="C11" s="21">
        <v>44405</v>
      </c>
      <c r="D11" s="22" t="s">
        <v>162</v>
      </c>
      <c r="E11" s="23">
        <v>185</v>
      </c>
      <c r="F11" s="23">
        <v>193</v>
      </c>
      <c r="G11" s="23">
        <v>176</v>
      </c>
      <c r="H11" s="23">
        <v>181</v>
      </c>
      <c r="I11" s="23"/>
      <c r="J11" s="23"/>
      <c r="K11" s="24">
        <v>4</v>
      </c>
      <c r="L11" s="24">
        <v>735</v>
      </c>
      <c r="M11" s="25">
        <v>183.75</v>
      </c>
      <c r="N11" s="26">
        <v>2</v>
      </c>
      <c r="O11" s="27">
        <v>185.75</v>
      </c>
    </row>
    <row r="12" spans="1:17" x14ac:dyDescent="0.3">
      <c r="A12" s="19" t="s">
        <v>160</v>
      </c>
      <c r="B12" s="20" t="s">
        <v>29</v>
      </c>
      <c r="C12" s="21">
        <v>44433</v>
      </c>
      <c r="D12" s="22" t="s">
        <v>162</v>
      </c>
      <c r="E12" s="23">
        <v>194</v>
      </c>
      <c r="F12" s="23">
        <v>189</v>
      </c>
      <c r="G12" s="23">
        <v>191</v>
      </c>
      <c r="H12" s="23">
        <v>194</v>
      </c>
      <c r="I12" s="23"/>
      <c r="J12" s="23"/>
      <c r="K12" s="24">
        <v>4</v>
      </c>
      <c r="L12" s="24">
        <v>768</v>
      </c>
      <c r="M12" s="25">
        <v>192</v>
      </c>
      <c r="N12" s="26">
        <v>2</v>
      </c>
      <c r="O12" s="27">
        <v>194</v>
      </c>
    </row>
    <row r="13" spans="1:17" x14ac:dyDescent="0.3">
      <c r="A13" s="19" t="s">
        <v>160</v>
      </c>
      <c r="B13" s="20" t="s">
        <v>29</v>
      </c>
      <c r="C13" s="21">
        <v>44451</v>
      </c>
      <c r="D13" s="22" t="s">
        <v>162</v>
      </c>
      <c r="E13" s="23">
        <v>188</v>
      </c>
      <c r="F13" s="23">
        <v>184</v>
      </c>
      <c r="G13" s="23">
        <v>185</v>
      </c>
      <c r="H13" s="23">
        <v>185</v>
      </c>
      <c r="I13" s="23">
        <v>185</v>
      </c>
      <c r="J13" s="23">
        <v>184</v>
      </c>
      <c r="K13" s="24">
        <v>6</v>
      </c>
      <c r="L13" s="24">
        <v>1111</v>
      </c>
      <c r="M13" s="25">
        <v>185.16666666666666</v>
      </c>
      <c r="N13" s="26">
        <v>4</v>
      </c>
      <c r="O13" s="27">
        <v>189.16666666666666</v>
      </c>
    </row>
    <row r="16" spans="1:17" x14ac:dyDescent="0.3">
      <c r="K16" s="28">
        <f>SUM(K2:K15)</f>
        <v>49</v>
      </c>
      <c r="L16" s="28">
        <f>SUM(L2:L15)</f>
        <v>9222</v>
      </c>
      <c r="M16" s="29">
        <f>SUM(L16/K16)</f>
        <v>188.20408163265307</v>
      </c>
      <c r="N16" s="28">
        <f>SUM(N2:N15)</f>
        <v>37</v>
      </c>
      <c r="O16" s="29">
        <f>SUM(M16+N16)</f>
        <v>225.20408163265307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7"/>
    <protectedRange algorithmName="SHA-512" hashValue="ON39YdpmFHfN9f47KpiRvqrKx0V9+erV1CNkpWzYhW/Qyc6aT8rEyCrvauWSYGZK2ia3o7vd3akF07acHAFpOA==" saltValue="yVW9XmDwTqEnmpSGai0KYg==" spinCount="100000" sqref="D2" name="Range1_1_44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5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_17_1"/>
    <protectedRange algorithmName="SHA-512" hashValue="ON39YdpmFHfN9f47KpiRvqrKx0V9+erV1CNkpWzYhW/Qyc6aT8rEyCrvauWSYGZK2ia3o7vd3akF07acHAFpOA==" saltValue="yVW9XmDwTqEnmpSGai0KYg==" spinCount="100000" sqref="D5" name="Range1_1_11_1"/>
    <protectedRange algorithmName="SHA-512" hashValue="ON39YdpmFHfN9f47KpiRvqrKx0V9+erV1CNkpWzYhW/Qyc6aT8rEyCrvauWSYGZK2ia3o7vd3akF07acHAFpOA==" saltValue="yVW9XmDwTqEnmpSGai0KYg==" spinCount="100000" sqref="E5:H5" name="Range1_3_5"/>
    <protectedRange algorithmName="SHA-512" hashValue="ON39YdpmFHfN9f47KpiRvqrKx0V9+erV1CNkpWzYhW/Qyc6aT8rEyCrvauWSYGZK2ia3o7vd3akF07acHAFpOA==" saltValue="yVW9XmDwTqEnmpSGai0KYg==" spinCount="100000" sqref="I6:J6 B6:C6" name="Range1_23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E6:H6" name="Range1_3_6_1"/>
    <protectedRange algorithmName="SHA-512" hashValue="ON39YdpmFHfN9f47KpiRvqrKx0V9+erV1CNkpWzYhW/Qyc6aT8rEyCrvauWSYGZK2ia3o7vd3akF07acHAFpOA==" saltValue="yVW9XmDwTqEnmpSGai0KYg==" spinCount="100000" sqref="I7:J7 B7:C7" name="Range1_27"/>
    <protectedRange algorithmName="SHA-512" hashValue="ON39YdpmFHfN9f47KpiRvqrKx0V9+erV1CNkpWzYhW/Qyc6aT8rEyCrvauWSYGZK2ia3o7vd3akF07acHAFpOA==" saltValue="yVW9XmDwTqEnmpSGai0KYg==" spinCount="100000" sqref="D7" name="Range1_1_19"/>
    <protectedRange algorithmName="SHA-512" hashValue="ON39YdpmFHfN9f47KpiRvqrKx0V9+erV1CNkpWzYhW/Qyc6aT8rEyCrvauWSYGZK2ia3o7vd3akF07acHAFpOA==" saltValue="yVW9XmDwTqEnmpSGai0KYg==" spinCount="100000" sqref="E7:H7" name="Range1_3_7"/>
    <protectedRange algorithmName="SHA-512" hashValue="ON39YdpmFHfN9f47KpiRvqrKx0V9+erV1CNkpWzYhW/Qyc6aT8rEyCrvauWSYGZK2ia3o7vd3akF07acHAFpOA==" saltValue="yVW9XmDwTqEnmpSGai0KYg==" spinCount="100000" sqref="I8:J8 B8:C8" name="Range1_35"/>
    <protectedRange algorithmName="SHA-512" hashValue="ON39YdpmFHfN9f47KpiRvqrKx0V9+erV1CNkpWzYhW/Qyc6aT8rEyCrvauWSYGZK2ia3o7vd3akF07acHAFpOA==" saltValue="yVW9XmDwTqEnmpSGai0KYg==" spinCount="100000" sqref="D8" name="Range1_1_27"/>
    <protectedRange algorithmName="SHA-512" hashValue="ON39YdpmFHfN9f47KpiRvqrKx0V9+erV1CNkpWzYhW/Qyc6aT8rEyCrvauWSYGZK2ia3o7vd3akF07acHAFpOA==" saltValue="yVW9XmDwTqEnmpSGai0KYg==" spinCount="100000" sqref="E8:H8" name="Range1_3_10"/>
    <protectedRange algorithmName="SHA-512" hashValue="ON39YdpmFHfN9f47KpiRvqrKx0V9+erV1CNkpWzYhW/Qyc6aT8rEyCrvauWSYGZK2ia3o7vd3akF07acHAFpOA==" saltValue="yVW9XmDwTqEnmpSGai0KYg==" spinCount="100000" sqref="I9:J9 B9:C9" name="Range1_38"/>
    <protectedRange algorithmName="SHA-512" hashValue="ON39YdpmFHfN9f47KpiRvqrKx0V9+erV1CNkpWzYhW/Qyc6aT8rEyCrvauWSYGZK2ia3o7vd3akF07acHAFpOA==" saltValue="yVW9XmDwTqEnmpSGai0KYg==" spinCount="100000" sqref="D9" name="Range1_1_30"/>
    <protectedRange algorithmName="SHA-512" hashValue="ON39YdpmFHfN9f47KpiRvqrKx0V9+erV1CNkpWzYhW/Qyc6aT8rEyCrvauWSYGZK2ia3o7vd3akF07acHAFpOA==" saltValue="yVW9XmDwTqEnmpSGai0KYg==" spinCount="100000" sqref="E9:H9" name="Range1_3_11"/>
    <protectedRange algorithmName="SHA-512" hashValue="ON39YdpmFHfN9f47KpiRvqrKx0V9+erV1CNkpWzYhW/Qyc6aT8rEyCrvauWSYGZK2ia3o7vd3akF07acHAFpOA==" saltValue="yVW9XmDwTqEnmpSGai0KYg==" spinCount="100000" sqref="I10:J10 B10:C10" name="Range1_42"/>
    <protectedRange algorithmName="SHA-512" hashValue="ON39YdpmFHfN9f47KpiRvqrKx0V9+erV1CNkpWzYhW/Qyc6aT8rEyCrvauWSYGZK2ia3o7vd3akF07acHAFpOA==" saltValue="yVW9XmDwTqEnmpSGai0KYg==" spinCount="100000" sqref="D10" name="Range1_1_33"/>
    <protectedRange algorithmName="SHA-512" hashValue="ON39YdpmFHfN9f47KpiRvqrKx0V9+erV1CNkpWzYhW/Qyc6aT8rEyCrvauWSYGZK2ia3o7vd3akF07acHAFpOA==" saltValue="yVW9XmDwTqEnmpSGai0KYg==" spinCount="100000" sqref="E10:H10" name="Range1_3_12"/>
    <protectedRange algorithmName="SHA-512" hashValue="ON39YdpmFHfN9f47KpiRvqrKx0V9+erV1CNkpWzYhW/Qyc6aT8rEyCrvauWSYGZK2ia3o7vd3akF07acHAFpOA==" saltValue="yVW9XmDwTqEnmpSGai0KYg==" spinCount="100000" sqref="I12:J12 B12:C12" name="Range1_58"/>
    <protectedRange algorithmName="SHA-512" hashValue="ON39YdpmFHfN9f47KpiRvqrKx0V9+erV1CNkpWzYhW/Qyc6aT8rEyCrvauWSYGZK2ia3o7vd3akF07acHAFpOA==" saltValue="yVW9XmDwTqEnmpSGai0KYg==" spinCount="100000" sqref="D12" name="Range1_1_49"/>
    <protectedRange algorithmName="SHA-512" hashValue="ON39YdpmFHfN9f47KpiRvqrKx0V9+erV1CNkpWzYhW/Qyc6aT8rEyCrvauWSYGZK2ia3o7vd3akF07acHAFpOA==" saltValue="yVW9XmDwTqEnmpSGai0KYg==" spinCount="100000" sqref="E12:H12" name="Range1_3_17"/>
    <protectedRange algorithmName="SHA-512" hashValue="ON39YdpmFHfN9f47KpiRvqrKx0V9+erV1CNkpWzYhW/Qyc6aT8rEyCrvauWSYGZK2ia3o7vd3akF07acHAFpOA==" saltValue="yVW9XmDwTqEnmpSGai0KYg==" spinCount="100000" sqref="I13:J13 B13:C13" name="Range1_6_1"/>
    <protectedRange algorithmName="SHA-512" hashValue="ON39YdpmFHfN9f47KpiRvqrKx0V9+erV1CNkpWzYhW/Qyc6aT8rEyCrvauWSYGZK2ia3o7vd3akF07acHAFpOA==" saltValue="yVW9XmDwTqEnmpSGai0KYg==" spinCount="100000" sqref="D13" name="Range1_1_4_1"/>
    <protectedRange algorithmName="SHA-512" hashValue="ON39YdpmFHfN9f47KpiRvqrKx0V9+erV1CNkpWzYhW/Qyc6aT8rEyCrvauWSYGZK2ia3o7vd3akF07acHAFpOA==" saltValue="yVW9XmDwTqEnmpSGai0KYg==" spinCount="100000" sqref="E13:H13" name="Range1_3_1_1"/>
  </protectedRanges>
  <conditionalFormatting sqref="E2">
    <cfRule type="top10" dxfId="2442" priority="78" rank="1"/>
  </conditionalFormatting>
  <conditionalFormatting sqref="F2">
    <cfRule type="top10" dxfId="2441" priority="77" rank="1"/>
  </conditionalFormatting>
  <conditionalFormatting sqref="G2">
    <cfRule type="top10" dxfId="2440" priority="76" rank="1"/>
  </conditionalFormatting>
  <conditionalFormatting sqref="H2">
    <cfRule type="top10" dxfId="2439" priority="75" rank="1"/>
  </conditionalFormatting>
  <conditionalFormatting sqref="I2">
    <cfRule type="top10" dxfId="2438" priority="74" rank="1"/>
  </conditionalFormatting>
  <conditionalFormatting sqref="J2">
    <cfRule type="top10" dxfId="2437" priority="73" rank="1"/>
  </conditionalFormatting>
  <conditionalFormatting sqref="F3">
    <cfRule type="top10" dxfId="2436" priority="70" rank="1"/>
  </conditionalFormatting>
  <conditionalFormatting sqref="I3">
    <cfRule type="top10" dxfId="2435" priority="67" rank="1"/>
    <cfRule type="top10" dxfId="2434" priority="72" rank="1"/>
  </conditionalFormatting>
  <conditionalFormatting sqref="E3">
    <cfRule type="top10" dxfId="2433" priority="71" rank="1"/>
  </conditionalFormatting>
  <conditionalFormatting sqref="G3">
    <cfRule type="top10" dxfId="2432" priority="69" rank="1"/>
  </conditionalFormatting>
  <conditionalFormatting sqref="H3">
    <cfRule type="top10" dxfId="2431" priority="68" rank="1"/>
  </conditionalFormatting>
  <conditionalFormatting sqref="J3">
    <cfRule type="top10" dxfId="2430" priority="66" rank="1"/>
  </conditionalFormatting>
  <conditionalFormatting sqref="F4">
    <cfRule type="top10" dxfId="2429" priority="63" rank="1"/>
  </conditionalFormatting>
  <conditionalFormatting sqref="I4">
    <cfRule type="top10" dxfId="2428" priority="60" rank="1"/>
    <cfRule type="top10" dxfId="2427" priority="65" rank="1"/>
  </conditionalFormatting>
  <conditionalFormatting sqref="E4">
    <cfRule type="top10" dxfId="2426" priority="64" rank="1"/>
  </conditionalFormatting>
  <conditionalFormatting sqref="G4">
    <cfRule type="top10" dxfId="2425" priority="62" rank="1"/>
  </conditionalFormatting>
  <conditionalFormatting sqref="H4">
    <cfRule type="top10" dxfId="2424" priority="61" rank="1"/>
  </conditionalFormatting>
  <conditionalFormatting sqref="J4">
    <cfRule type="top10" dxfId="2423" priority="59" rank="1"/>
  </conditionalFormatting>
  <conditionalFormatting sqref="F5">
    <cfRule type="top10" dxfId="2422" priority="56" rank="1"/>
  </conditionalFormatting>
  <conditionalFormatting sqref="I5">
    <cfRule type="top10" dxfId="2421" priority="53" rank="1"/>
    <cfRule type="top10" dxfId="2420" priority="58" rank="1"/>
  </conditionalFormatting>
  <conditionalFormatting sqref="E5">
    <cfRule type="top10" dxfId="2419" priority="57" rank="1"/>
  </conditionalFormatting>
  <conditionalFormatting sqref="G5">
    <cfRule type="top10" dxfId="2418" priority="55" rank="1"/>
  </conditionalFormatting>
  <conditionalFormatting sqref="H5">
    <cfRule type="top10" dxfId="2417" priority="54" rank="1"/>
  </conditionalFormatting>
  <conditionalFormatting sqref="J5">
    <cfRule type="top10" dxfId="2416" priority="52" rank="1"/>
  </conditionalFormatting>
  <conditionalFormatting sqref="F6">
    <cfRule type="top10" dxfId="2415" priority="50" rank="1"/>
  </conditionalFormatting>
  <conditionalFormatting sqref="G6">
    <cfRule type="top10" dxfId="2414" priority="49" rank="1"/>
  </conditionalFormatting>
  <conditionalFormatting sqref="H6">
    <cfRule type="top10" dxfId="2413" priority="48" rank="1"/>
  </conditionalFormatting>
  <conditionalFormatting sqref="I6">
    <cfRule type="top10" dxfId="2412" priority="46" rank="1"/>
  </conditionalFormatting>
  <conditionalFormatting sqref="J6">
    <cfRule type="top10" dxfId="2411" priority="47" rank="1"/>
  </conditionalFormatting>
  <conditionalFormatting sqref="E6">
    <cfRule type="top10" dxfId="2410" priority="51" rank="1"/>
  </conditionalFormatting>
  <conditionalFormatting sqref="F7">
    <cfRule type="top10" dxfId="2409" priority="44" rank="1"/>
  </conditionalFormatting>
  <conditionalFormatting sqref="G7">
    <cfRule type="top10" dxfId="2408" priority="43" rank="1"/>
  </conditionalFormatting>
  <conditionalFormatting sqref="H7">
    <cfRule type="top10" dxfId="2407" priority="42" rank="1"/>
  </conditionalFormatting>
  <conditionalFormatting sqref="I7">
    <cfRule type="top10" dxfId="2406" priority="40" rank="1"/>
  </conditionalFormatting>
  <conditionalFormatting sqref="J7">
    <cfRule type="top10" dxfId="2405" priority="41" rank="1"/>
  </conditionalFormatting>
  <conditionalFormatting sqref="E7">
    <cfRule type="top10" dxfId="2404" priority="45" rank="1"/>
  </conditionalFormatting>
  <conditionalFormatting sqref="F8">
    <cfRule type="top10" dxfId="2403" priority="37" rank="1"/>
  </conditionalFormatting>
  <conditionalFormatting sqref="I8">
    <cfRule type="top10" dxfId="2402" priority="34" rank="1"/>
    <cfRule type="top10" dxfId="2401" priority="39" rank="1"/>
  </conditionalFormatting>
  <conditionalFormatting sqref="E8">
    <cfRule type="top10" dxfId="2400" priority="38" rank="1"/>
  </conditionalFormatting>
  <conditionalFormatting sqref="G8">
    <cfRule type="top10" dxfId="2399" priority="36" rank="1"/>
  </conditionalFormatting>
  <conditionalFormatting sqref="H8">
    <cfRule type="top10" dxfId="2398" priority="35" rank="1"/>
  </conditionalFormatting>
  <conditionalFormatting sqref="J8">
    <cfRule type="top10" dxfId="2397" priority="33" rank="1"/>
  </conditionalFormatting>
  <conditionalFormatting sqref="F9">
    <cfRule type="top10" dxfId="2396" priority="30" rank="1"/>
  </conditionalFormatting>
  <conditionalFormatting sqref="I9">
    <cfRule type="top10" dxfId="2395" priority="27" rank="1"/>
    <cfRule type="top10" dxfId="2394" priority="32" rank="1"/>
  </conditionalFormatting>
  <conditionalFormatting sqref="E9">
    <cfRule type="top10" dxfId="2393" priority="31" rank="1"/>
  </conditionalFormatting>
  <conditionalFormatting sqref="G9">
    <cfRule type="top10" dxfId="2392" priority="29" rank="1"/>
  </conditionalFormatting>
  <conditionalFormatting sqref="H9">
    <cfRule type="top10" dxfId="2391" priority="28" rank="1"/>
  </conditionalFormatting>
  <conditionalFormatting sqref="J9">
    <cfRule type="top10" dxfId="2390" priority="26" rank="1"/>
  </conditionalFormatting>
  <conditionalFormatting sqref="F10">
    <cfRule type="top10" dxfId="2389" priority="24" rank="1"/>
  </conditionalFormatting>
  <conditionalFormatting sqref="G10">
    <cfRule type="top10" dxfId="2388" priority="23" rank="1"/>
  </conditionalFormatting>
  <conditionalFormatting sqref="H10">
    <cfRule type="top10" dxfId="2387" priority="22" rank="1"/>
  </conditionalFormatting>
  <conditionalFormatting sqref="I10">
    <cfRule type="top10" dxfId="2386" priority="20" rank="1"/>
  </conditionalFormatting>
  <conditionalFormatting sqref="J10">
    <cfRule type="top10" dxfId="2385" priority="21" rank="1"/>
  </conditionalFormatting>
  <conditionalFormatting sqref="E10">
    <cfRule type="top10" dxfId="2384" priority="25" rank="1"/>
  </conditionalFormatting>
  <conditionalFormatting sqref="E11">
    <cfRule type="top10" dxfId="2383" priority="19" rank="1"/>
  </conditionalFormatting>
  <conditionalFormatting sqref="F11">
    <cfRule type="top10" dxfId="2382" priority="18" rank="1"/>
  </conditionalFormatting>
  <conditionalFormatting sqref="G11">
    <cfRule type="top10" dxfId="2381" priority="17" rank="1"/>
  </conditionalFormatting>
  <conditionalFormatting sqref="H11">
    <cfRule type="top10" dxfId="2380" priority="16" rank="1"/>
  </conditionalFormatting>
  <conditionalFormatting sqref="I11">
    <cfRule type="top10" dxfId="2379" priority="15" rank="1"/>
  </conditionalFormatting>
  <conditionalFormatting sqref="J11">
    <cfRule type="top10" dxfId="2378" priority="14" rank="1"/>
  </conditionalFormatting>
  <conditionalFormatting sqref="F12">
    <cfRule type="top10" dxfId="2377" priority="11" rank="1"/>
  </conditionalFormatting>
  <conditionalFormatting sqref="I12">
    <cfRule type="top10" dxfId="2376" priority="8" rank="1"/>
    <cfRule type="top10" dxfId="2375" priority="13" rank="1"/>
  </conditionalFormatting>
  <conditionalFormatting sqref="E12">
    <cfRule type="top10" dxfId="2374" priority="12" rank="1"/>
  </conditionalFormatting>
  <conditionalFormatting sqref="G12">
    <cfRule type="top10" dxfId="2373" priority="10" rank="1"/>
  </conditionalFormatting>
  <conditionalFormatting sqref="H12">
    <cfRule type="top10" dxfId="2372" priority="9" rank="1"/>
  </conditionalFormatting>
  <conditionalFormatting sqref="J12">
    <cfRule type="top10" dxfId="2371" priority="7" rank="1"/>
  </conditionalFormatting>
  <conditionalFormatting sqref="F13">
    <cfRule type="top10" dxfId="2370" priority="5" rank="1"/>
  </conditionalFormatting>
  <conditionalFormatting sqref="G13">
    <cfRule type="top10" dxfId="2369" priority="4" rank="1"/>
  </conditionalFormatting>
  <conditionalFormatting sqref="H13">
    <cfRule type="top10" dxfId="2368" priority="3" rank="1"/>
  </conditionalFormatting>
  <conditionalFormatting sqref="I13">
    <cfRule type="top10" dxfId="2367" priority="1" rank="1"/>
  </conditionalFormatting>
  <conditionalFormatting sqref="J13">
    <cfRule type="top10" dxfId="2366" priority="2" rank="1"/>
  </conditionalFormatting>
  <conditionalFormatting sqref="E13">
    <cfRule type="top10" dxfId="2365" priority="6" rank="1"/>
  </conditionalFormatting>
  <dataValidations count="2">
    <dataValidation type="list" allowBlank="1" showInputMessage="1" showErrorMessage="1" sqref="B3" xr:uid="{BD58E616-AFAA-4C7D-A28B-4D7C4508E76D}">
      <formula1>$H$3:$H$107</formula1>
    </dataValidation>
    <dataValidation type="list" allowBlank="1" showInputMessage="1" showErrorMessage="1" sqref="B2" xr:uid="{EAAA2A89-53F2-4E0C-899A-86D0E18A2DAD}">
      <formula1>$H$1:$H$89</formula1>
    </dataValidation>
  </dataValidations>
  <hyperlinks>
    <hyperlink ref="Q1" location="'Rankings OLH'!A1" display="Return to Rankings" xr:uid="{B4FBDA36-44D7-4F60-AC85-CEADBB8EC1B0}"/>
  </hyperlink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A4868-5D6E-4374-ADA1-9FB0B778BD4D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230</v>
      </c>
      <c r="C2" s="21">
        <v>44443</v>
      </c>
      <c r="D2" s="22" t="s">
        <v>226</v>
      </c>
      <c r="E2" s="23">
        <v>198</v>
      </c>
      <c r="F2" s="23">
        <v>196</v>
      </c>
      <c r="G2" s="23">
        <v>197</v>
      </c>
      <c r="H2" s="23">
        <v>0</v>
      </c>
      <c r="I2" s="23">
        <v>0</v>
      </c>
      <c r="J2" s="23">
        <v>0</v>
      </c>
      <c r="K2" s="24">
        <f t="shared" ref="K2" si="0">COUNT(E2:J2)</f>
        <v>6</v>
      </c>
      <c r="L2" s="24">
        <f t="shared" ref="L2" si="1">SUM(E2:J2)</f>
        <v>591</v>
      </c>
      <c r="M2" s="25">
        <f t="shared" ref="M2" si="2">AVERAGE(E2:J2)</f>
        <v>98.5</v>
      </c>
      <c r="N2" s="26">
        <v>4</v>
      </c>
      <c r="O2" s="27">
        <f t="shared" ref="O2" si="3">SUM(M2,N2)</f>
        <v>102.5</v>
      </c>
    </row>
    <row r="5" spans="1:18" x14ac:dyDescent="0.3">
      <c r="K5" s="28">
        <f>SUM(K2:K4)</f>
        <v>6</v>
      </c>
      <c r="L5" s="28">
        <f>SUM(L2:L4)</f>
        <v>591</v>
      </c>
      <c r="M5" s="29">
        <f>SUM(L5/K5)</f>
        <v>98.5</v>
      </c>
      <c r="N5" s="28">
        <f>SUM(N2:N4)</f>
        <v>4</v>
      </c>
      <c r="O5" s="29">
        <f>SUM(M5+N5)</f>
        <v>102.5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4_2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2:J2" name="Range1_3_3_2"/>
  </protectedRanges>
  <conditionalFormatting sqref="H2">
    <cfRule type="top10" dxfId="2364" priority="3" rank="1"/>
  </conditionalFormatting>
  <conditionalFormatting sqref="E2">
    <cfRule type="top10" dxfId="2363" priority="6" rank="1"/>
  </conditionalFormatting>
  <conditionalFormatting sqref="F2">
    <cfRule type="top10" dxfId="2362" priority="5" rank="1"/>
  </conditionalFormatting>
  <conditionalFormatting sqref="G2">
    <cfRule type="top10" dxfId="2361" priority="4" rank="1"/>
  </conditionalFormatting>
  <conditionalFormatting sqref="I2">
    <cfRule type="top10" dxfId="2360" priority="1" rank="1"/>
  </conditionalFormatting>
  <conditionalFormatting sqref="J2">
    <cfRule type="top10" dxfId="2359" priority="2" rank="1"/>
  </conditionalFormatting>
  <hyperlinks>
    <hyperlink ref="R1" location="'Rankings OLH'!A1" display="Return to Rankings" xr:uid="{FE71CBB2-784C-40D8-869B-585E8DFD15BF}"/>
  </hyperlink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5DF18-79A7-4BD1-B171-EF088E118FE5}">
  <sheetPr codeName="Sheet86"/>
  <dimension ref="A1:Q9"/>
  <sheetViews>
    <sheetView workbookViewId="0">
      <selection activeCell="A7" sqref="A7:O7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67</v>
      </c>
      <c r="C2" s="21">
        <v>44304</v>
      </c>
      <c r="D2" s="22" t="s">
        <v>162</v>
      </c>
      <c r="E2" s="23">
        <v>188</v>
      </c>
      <c r="F2" s="23">
        <v>192</v>
      </c>
      <c r="G2" s="23">
        <v>192</v>
      </c>
      <c r="H2" s="23">
        <v>193</v>
      </c>
      <c r="I2" s="23"/>
      <c r="J2" s="23"/>
      <c r="K2" s="24">
        <v>4</v>
      </c>
      <c r="L2" s="24">
        <v>765</v>
      </c>
      <c r="M2" s="25">
        <v>191.25</v>
      </c>
      <c r="N2" s="26">
        <v>2</v>
      </c>
      <c r="O2" s="27">
        <v>193.25</v>
      </c>
    </row>
    <row r="3" spans="1:17" x14ac:dyDescent="0.3">
      <c r="A3" s="19" t="s">
        <v>160</v>
      </c>
      <c r="B3" s="20" t="s">
        <v>67</v>
      </c>
      <c r="C3" s="21">
        <v>44332</v>
      </c>
      <c r="D3" s="22" t="s">
        <v>162</v>
      </c>
      <c r="E3" s="23">
        <v>188</v>
      </c>
      <c r="F3" s="23">
        <v>192</v>
      </c>
      <c r="G3" s="23">
        <v>182</v>
      </c>
      <c r="H3" s="23">
        <v>189</v>
      </c>
      <c r="I3" s="23"/>
      <c r="J3" s="23"/>
      <c r="K3" s="24">
        <v>4</v>
      </c>
      <c r="L3" s="24">
        <v>751</v>
      </c>
      <c r="M3" s="25">
        <v>187.75</v>
      </c>
      <c r="N3" s="26">
        <v>2</v>
      </c>
      <c r="O3" s="27">
        <v>189.75</v>
      </c>
    </row>
    <row r="4" spans="1:17" x14ac:dyDescent="0.3">
      <c r="A4" s="19" t="s">
        <v>160</v>
      </c>
      <c r="B4" s="20" t="s">
        <v>67</v>
      </c>
      <c r="C4" s="21">
        <v>44353</v>
      </c>
      <c r="D4" s="22" t="s">
        <v>162</v>
      </c>
      <c r="E4" s="23">
        <v>193</v>
      </c>
      <c r="F4" s="23">
        <v>191</v>
      </c>
      <c r="G4" s="23">
        <v>195</v>
      </c>
      <c r="H4" s="23">
        <v>197</v>
      </c>
      <c r="I4" s="23">
        <v>194</v>
      </c>
      <c r="J4" s="23">
        <v>193</v>
      </c>
      <c r="K4" s="24">
        <v>6</v>
      </c>
      <c r="L4" s="24">
        <v>1163</v>
      </c>
      <c r="M4" s="25">
        <v>193.83333333333334</v>
      </c>
      <c r="N4" s="26">
        <v>4</v>
      </c>
      <c r="O4" s="27">
        <v>197.83333333333334</v>
      </c>
    </row>
    <row r="5" spans="1:17" x14ac:dyDescent="0.3">
      <c r="A5" s="19" t="s">
        <v>160</v>
      </c>
      <c r="B5" s="20" t="s">
        <v>212</v>
      </c>
      <c r="C5" s="21">
        <v>44429</v>
      </c>
      <c r="D5" s="22" t="s">
        <v>163</v>
      </c>
      <c r="E5" s="23">
        <v>194</v>
      </c>
      <c r="F5" s="23">
        <v>197</v>
      </c>
      <c r="G5" s="23">
        <v>196</v>
      </c>
      <c r="H5" s="23">
        <v>196</v>
      </c>
      <c r="I5" s="23"/>
      <c r="J5" s="23"/>
      <c r="K5" s="24">
        <v>4</v>
      </c>
      <c r="L5" s="24">
        <v>783</v>
      </c>
      <c r="M5" s="25">
        <v>195.75</v>
      </c>
      <c r="N5" s="26">
        <v>2</v>
      </c>
      <c r="O5" s="27">
        <v>197.75</v>
      </c>
    </row>
    <row r="6" spans="1:17" x14ac:dyDescent="0.3">
      <c r="A6" s="19" t="s">
        <v>160</v>
      </c>
      <c r="B6" s="20" t="s">
        <v>67</v>
      </c>
      <c r="C6" s="21">
        <v>44479</v>
      </c>
      <c r="D6" s="22" t="s">
        <v>162</v>
      </c>
      <c r="E6" s="23">
        <v>194</v>
      </c>
      <c r="F6" s="23">
        <v>188</v>
      </c>
      <c r="G6" s="23">
        <v>192</v>
      </c>
      <c r="H6" s="23">
        <v>197</v>
      </c>
      <c r="I6" s="23"/>
      <c r="J6" s="23"/>
      <c r="K6" s="24">
        <v>4</v>
      </c>
      <c r="L6" s="24">
        <v>771</v>
      </c>
      <c r="M6" s="25">
        <v>192.75</v>
      </c>
      <c r="N6" s="26">
        <v>2</v>
      </c>
      <c r="O6" s="27">
        <v>194.75</v>
      </c>
    </row>
    <row r="7" spans="1:17" x14ac:dyDescent="0.3">
      <c r="A7" s="19" t="s">
        <v>160</v>
      </c>
      <c r="B7" s="20" t="s">
        <v>67</v>
      </c>
      <c r="C7" s="21">
        <v>44486</v>
      </c>
      <c r="D7" s="22" t="s">
        <v>163</v>
      </c>
      <c r="E7" s="23">
        <v>189</v>
      </c>
      <c r="F7" s="23">
        <v>195</v>
      </c>
      <c r="G7" s="23">
        <v>189</v>
      </c>
      <c r="H7" s="23">
        <v>196</v>
      </c>
      <c r="I7" s="23">
        <v>197</v>
      </c>
      <c r="J7" s="23">
        <v>194</v>
      </c>
      <c r="K7" s="24">
        <v>6</v>
      </c>
      <c r="L7" s="24">
        <v>1160</v>
      </c>
      <c r="M7" s="25">
        <v>193.33333333333334</v>
      </c>
      <c r="N7" s="26">
        <v>4</v>
      </c>
      <c r="O7" s="27">
        <v>197.33333333333334</v>
      </c>
    </row>
    <row r="9" spans="1:17" x14ac:dyDescent="0.3">
      <c r="K9" s="28">
        <f>SUM(K2:K8)</f>
        <v>28</v>
      </c>
      <c r="L9" s="28">
        <f>SUM(L2:L8)</f>
        <v>5393</v>
      </c>
      <c r="M9" s="29">
        <f>SUM(L9/K9)</f>
        <v>192.60714285714286</v>
      </c>
      <c r="N9" s="28">
        <f>SUM(N2:N8)</f>
        <v>16</v>
      </c>
      <c r="O9" s="29">
        <f>SUM(M9+N9)</f>
        <v>208.60714285714286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2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17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4:H4" name="Range1_3_5_1"/>
    <protectedRange algorithmName="SHA-512" hashValue="ON39YdpmFHfN9f47KpiRvqrKx0V9+erV1CNkpWzYhW/Qyc6aT8rEyCrvauWSYGZK2ia3o7vd3akF07acHAFpOA==" saltValue="yVW9XmDwTqEnmpSGai0KYg==" spinCount="100000" sqref="B5:C5 I5:J5" name="Range1_55"/>
    <protectedRange algorithmName="SHA-512" hashValue="ON39YdpmFHfN9f47KpiRvqrKx0V9+erV1CNkpWzYhW/Qyc6aT8rEyCrvauWSYGZK2ia3o7vd3akF07acHAFpOA==" saltValue="yVW9XmDwTqEnmpSGai0KYg==" spinCount="100000" sqref="D5" name="Range1_1_46"/>
    <protectedRange algorithmName="SHA-512" hashValue="ON39YdpmFHfN9f47KpiRvqrKx0V9+erV1CNkpWzYhW/Qyc6aT8rEyCrvauWSYGZK2ia3o7vd3akF07acHAFpOA==" saltValue="yVW9XmDwTqEnmpSGai0KYg==" spinCount="100000" sqref="E5:H5" name="Range1_3_16"/>
    <protectedRange algorithmName="SHA-512" hashValue="ON39YdpmFHfN9f47KpiRvqrKx0V9+erV1CNkpWzYhW/Qyc6aT8rEyCrvauWSYGZK2ia3o7vd3akF07acHAFpOA==" saltValue="yVW9XmDwTqEnmpSGai0KYg==" spinCount="100000" sqref="B6:C6 I6:J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"/>
    <protectedRange sqref="B7:C7" name="Range1_27"/>
    <protectedRange sqref="D7" name="Range1_1_18_1"/>
    <protectedRange sqref="E7:J7" name="Range1_3_9"/>
  </protectedRanges>
  <conditionalFormatting sqref="F2">
    <cfRule type="top10" dxfId="2358" priority="39" rank="1"/>
  </conditionalFormatting>
  <conditionalFormatting sqref="I2">
    <cfRule type="top10" dxfId="2357" priority="36" rank="1"/>
    <cfRule type="top10" dxfId="2356" priority="41" rank="1"/>
  </conditionalFormatting>
  <conditionalFormatting sqref="E2">
    <cfRule type="top10" dxfId="2355" priority="40" rank="1"/>
  </conditionalFormatting>
  <conditionalFormatting sqref="G2">
    <cfRule type="top10" dxfId="2354" priority="38" rank="1"/>
  </conditionalFormatting>
  <conditionalFormatting sqref="H2">
    <cfRule type="top10" dxfId="2353" priority="37" rank="1"/>
  </conditionalFormatting>
  <conditionalFormatting sqref="J2">
    <cfRule type="top10" dxfId="2352" priority="35" rank="1"/>
  </conditionalFormatting>
  <conditionalFormatting sqref="F3">
    <cfRule type="top10" dxfId="2351" priority="32" rank="1"/>
  </conditionalFormatting>
  <conditionalFormatting sqref="I3">
    <cfRule type="top10" dxfId="2350" priority="29" rank="1"/>
    <cfRule type="top10" dxfId="2349" priority="34" rank="1"/>
  </conditionalFormatting>
  <conditionalFormatting sqref="E3">
    <cfRule type="top10" dxfId="2348" priority="33" rank="1"/>
  </conditionalFormatting>
  <conditionalFormatting sqref="G3">
    <cfRule type="top10" dxfId="2347" priority="31" rank="1"/>
  </conditionalFormatting>
  <conditionalFormatting sqref="H3">
    <cfRule type="top10" dxfId="2346" priority="30" rank="1"/>
  </conditionalFormatting>
  <conditionalFormatting sqref="J3">
    <cfRule type="top10" dxfId="2345" priority="28" rank="1"/>
  </conditionalFormatting>
  <conditionalFormatting sqref="F4">
    <cfRule type="top10" dxfId="2344" priority="25" rank="1"/>
  </conditionalFormatting>
  <conditionalFormatting sqref="I4">
    <cfRule type="top10" dxfId="2343" priority="22" rank="1"/>
    <cfRule type="top10" dxfId="2342" priority="27" rank="1"/>
  </conditionalFormatting>
  <conditionalFormatting sqref="E4">
    <cfRule type="top10" dxfId="2341" priority="26" rank="1"/>
  </conditionalFormatting>
  <conditionalFormatting sqref="G4">
    <cfRule type="top10" dxfId="2340" priority="24" rank="1"/>
  </conditionalFormatting>
  <conditionalFormatting sqref="H4">
    <cfRule type="top10" dxfId="2339" priority="23" rank="1"/>
  </conditionalFormatting>
  <conditionalFormatting sqref="J4">
    <cfRule type="top10" dxfId="2338" priority="21" rank="1"/>
  </conditionalFormatting>
  <conditionalFormatting sqref="F5">
    <cfRule type="top10" dxfId="2337" priority="18" rank="1"/>
  </conditionalFormatting>
  <conditionalFormatting sqref="I5">
    <cfRule type="top10" dxfId="2336" priority="15" rank="1"/>
    <cfRule type="top10" dxfId="2335" priority="20" rank="1"/>
  </conditionalFormatting>
  <conditionalFormatting sqref="E5">
    <cfRule type="top10" dxfId="2334" priority="19" rank="1"/>
  </conditionalFormatting>
  <conditionalFormatting sqref="G5">
    <cfRule type="top10" dxfId="2333" priority="17" rank="1"/>
  </conditionalFormatting>
  <conditionalFormatting sqref="H5">
    <cfRule type="top10" dxfId="2332" priority="16" rank="1"/>
  </conditionalFormatting>
  <conditionalFormatting sqref="J5">
    <cfRule type="top10" dxfId="2331" priority="14" rank="1"/>
  </conditionalFormatting>
  <conditionalFormatting sqref="F6">
    <cfRule type="top10" dxfId="2330" priority="11" rank="1"/>
  </conditionalFormatting>
  <conditionalFormatting sqref="I6">
    <cfRule type="top10" dxfId="2329" priority="8" rank="1"/>
    <cfRule type="top10" dxfId="2328" priority="13" rank="1"/>
  </conditionalFormatting>
  <conditionalFormatting sqref="E6">
    <cfRule type="top10" dxfId="2327" priority="12" rank="1"/>
  </conditionalFormatting>
  <conditionalFormatting sqref="G6">
    <cfRule type="top10" dxfId="2326" priority="10" rank="1"/>
  </conditionalFormatting>
  <conditionalFormatting sqref="H6">
    <cfRule type="top10" dxfId="2325" priority="9" rank="1"/>
  </conditionalFormatting>
  <conditionalFormatting sqref="J6">
    <cfRule type="top10" dxfId="2324" priority="7" rank="1"/>
  </conditionalFormatting>
  <conditionalFormatting sqref="F7">
    <cfRule type="top10" dxfId="2323" priority="1" rank="1"/>
  </conditionalFormatting>
  <conditionalFormatting sqref="G7">
    <cfRule type="top10" dxfId="2322" priority="2" rank="1"/>
  </conditionalFormatting>
  <conditionalFormatting sqref="H7">
    <cfRule type="top10" dxfId="2321" priority="3" rank="1"/>
  </conditionalFormatting>
  <conditionalFormatting sqref="I7">
    <cfRule type="top10" dxfId="2320" priority="4" rank="1"/>
  </conditionalFormatting>
  <conditionalFormatting sqref="J7">
    <cfRule type="top10" dxfId="2319" priority="5" rank="1"/>
  </conditionalFormatting>
  <conditionalFormatting sqref="E7">
    <cfRule type="top10" dxfId="2318" priority="6" rank="1"/>
  </conditionalFormatting>
  <hyperlinks>
    <hyperlink ref="Q1" location="'Rankings OLH'!A1" display="Return to Rankings" xr:uid="{B270BF82-F43C-438D-9691-7129F19AAB5F}"/>
  </hyperlink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5D666-A82A-41C1-B79C-EA6E00A2BB7E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231</v>
      </c>
      <c r="C2" s="21">
        <v>44451</v>
      </c>
      <c r="D2" s="22" t="s">
        <v>157</v>
      </c>
      <c r="E2" s="23">
        <v>182</v>
      </c>
      <c r="F2" s="23">
        <v>180</v>
      </c>
      <c r="G2" s="23">
        <v>174</v>
      </c>
      <c r="H2" s="23">
        <v>178</v>
      </c>
      <c r="I2" s="23">
        <v>174</v>
      </c>
      <c r="J2" s="23">
        <v>183</v>
      </c>
      <c r="K2" s="24">
        <v>6</v>
      </c>
      <c r="L2" s="24">
        <v>1071</v>
      </c>
      <c r="M2" s="25">
        <v>178.5</v>
      </c>
      <c r="N2" s="26">
        <v>6</v>
      </c>
      <c r="O2" s="27">
        <v>184.5</v>
      </c>
    </row>
    <row r="3" spans="1:18" ht="27" x14ac:dyDescent="0.3">
      <c r="A3" s="19" t="s">
        <v>153</v>
      </c>
      <c r="B3" s="20" t="s">
        <v>231</v>
      </c>
      <c r="C3" s="21">
        <v>44465</v>
      </c>
      <c r="D3" s="22" t="s">
        <v>237</v>
      </c>
      <c r="E3" s="23">
        <v>190</v>
      </c>
      <c r="F3" s="23">
        <v>196</v>
      </c>
      <c r="G3" s="23">
        <v>195</v>
      </c>
      <c r="H3" s="23">
        <v>184</v>
      </c>
      <c r="I3" s="23">
        <v>188</v>
      </c>
      <c r="J3" s="23">
        <v>184</v>
      </c>
      <c r="K3" s="24">
        <v>6</v>
      </c>
      <c r="L3" s="24">
        <v>1137</v>
      </c>
      <c r="M3" s="25">
        <v>189.5</v>
      </c>
      <c r="N3" s="26">
        <v>14</v>
      </c>
      <c r="O3" s="27">
        <v>203.5</v>
      </c>
    </row>
    <row r="6" spans="1:18" x14ac:dyDescent="0.3">
      <c r="K6" s="28">
        <f>SUM(K2:K5)</f>
        <v>12</v>
      </c>
      <c r="L6" s="28">
        <f>SUM(L2:L5)</f>
        <v>2208</v>
      </c>
      <c r="M6" s="29">
        <f>SUM(L6/K6)</f>
        <v>184</v>
      </c>
      <c r="N6" s="28">
        <f>SUM(N2:N5)</f>
        <v>20</v>
      </c>
      <c r="O6" s="29">
        <f>SUM(M6+N6)</f>
        <v>204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3"/>
    <protectedRange algorithmName="SHA-512" hashValue="ON39YdpmFHfN9f47KpiRvqrKx0V9+erV1CNkpWzYhW/Qyc6aT8rEyCrvauWSYGZK2ia3o7vd3akF07acHAFpOA==" saltValue="yVW9XmDwTqEnmpSGai0KYg==" spinCount="100000" sqref="D2" name="Range1_1_18"/>
    <protectedRange algorithmName="SHA-512" hashValue="ON39YdpmFHfN9f47KpiRvqrKx0V9+erV1CNkpWzYhW/Qyc6aT8rEyCrvauWSYGZK2ia3o7vd3akF07acHAFpOA==" saltValue="yVW9XmDwTqEnmpSGai0KYg==" spinCount="100000" sqref="E2:H2" name="Range1_3_7"/>
    <protectedRange algorithmName="SHA-512" hashValue="ON39YdpmFHfN9f47KpiRvqrKx0V9+erV1CNkpWzYhW/Qyc6aT8rEyCrvauWSYGZK2ia3o7vd3akF07acHAFpOA==" saltValue="yVW9XmDwTqEnmpSGai0KYg==" spinCount="100000" sqref="B3:C3 I3:J3" name="Range1_6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E3:H3" name="Range1_3_1_1"/>
  </protectedRanges>
  <conditionalFormatting sqref="H2">
    <cfRule type="top10" dxfId="2317" priority="9" rank="1"/>
  </conditionalFormatting>
  <conditionalFormatting sqref="E2">
    <cfRule type="top10" dxfId="2316" priority="12" rank="1"/>
  </conditionalFormatting>
  <conditionalFormatting sqref="F2">
    <cfRule type="top10" dxfId="2315" priority="7" rank="1"/>
  </conditionalFormatting>
  <conditionalFormatting sqref="G2">
    <cfRule type="top10" dxfId="2314" priority="8" rank="1"/>
  </conditionalFormatting>
  <conditionalFormatting sqref="I2">
    <cfRule type="top10" dxfId="2313" priority="10" rank="1"/>
  </conditionalFormatting>
  <conditionalFormatting sqref="J2">
    <cfRule type="top10" dxfId="2312" priority="11" rank="1"/>
  </conditionalFormatting>
  <conditionalFormatting sqref="F3">
    <cfRule type="top10" dxfId="2311" priority="5" rank="1"/>
  </conditionalFormatting>
  <conditionalFormatting sqref="G3">
    <cfRule type="top10" dxfId="2310" priority="4" rank="1"/>
  </conditionalFormatting>
  <conditionalFormatting sqref="H3">
    <cfRule type="top10" dxfId="2309" priority="3" rank="1"/>
  </conditionalFormatting>
  <conditionalFormatting sqref="I3">
    <cfRule type="top10" dxfId="2308" priority="1" rank="1"/>
  </conditionalFormatting>
  <conditionalFormatting sqref="J3">
    <cfRule type="top10" dxfId="2307" priority="2" rank="1"/>
  </conditionalFormatting>
  <conditionalFormatting sqref="E3">
    <cfRule type="top10" dxfId="2306" priority="6" rank="1"/>
  </conditionalFormatting>
  <hyperlinks>
    <hyperlink ref="R1" location="'Rankings OLH'!A1" display="Return to Rankings" xr:uid="{595148EE-EF45-4B38-B7CF-39F28BEE00ED}"/>
  </hyperlink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D7EBE-4895-4041-864F-8A8016397588}">
  <sheetPr codeName="Sheet87"/>
  <dimension ref="A1:Q6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164</v>
      </c>
      <c r="B2" s="20" t="s">
        <v>136</v>
      </c>
      <c r="C2" s="21">
        <v>44331</v>
      </c>
      <c r="D2" s="22" t="s">
        <v>165</v>
      </c>
      <c r="E2" s="23">
        <v>165</v>
      </c>
      <c r="F2" s="23">
        <v>177</v>
      </c>
      <c r="G2" s="23">
        <v>158</v>
      </c>
      <c r="H2" s="23">
        <v>154</v>
      </c>
      <c r="I2" s="23"/>
      <c r="J2" s="23"/>
      <c r="K2" s="24">
        <v>4</v>
      </c>
      <c r="L2" s="24">
        <v>654</v>
      </c>
      <c r="M2" s="25">
        <v>163.5</v>
      </c>
      <c r="N2" s="26">
        <v>2</v>
      </c>
      <c r="O2" s="27">
        <v>165.5</v>
      </c>
    </row>
    <row r="3" spans="1:17" x14ac:dyDescent="0.3">
      <c r="A3" s="19" t="s">
        <v>164</v>
      </c>
      <c r="B3" s="20" t="s">
        <v>136</v>
      </c>
      <c r="C3" s="21">
        <v>44341</v>
      </c>
      <c r="D3" s="22" t="s">
        <v>166</v>
      </c>
      <c r="E3" s="23">
        <v>173</v>
      </c>
      <c r="F3" s="23">
        <v>157</v>
      </c>
      <c r="G3" s="23">
        <v>158</v>
      </c>
      <c r="H3" s="23"/>
      <c r="I3" s="23"/>
      <c r="J3" s="23"/>
      <c r="K3" s="24">
        <v>3</v>
      </c>
      <c r="L3" s="24">
        <v>488</v>
      </c>
      <c r="M3" s="25">
        <v>162.66666666666666</v>
      </c>
      <c r="N3" s="26">
        <v>2</v>
      </c>
      <c r="O3" s="27">
        <v>164.66666666666666</v>
      </c>
    </row>
    <row r="6" spans="1:17" x14ac:dyDescent="0.3">
      <c r="K6" s="28">
        <f>SUM(K2:K5)</f>
        <v>7</v>
      </c>
      <c r="L6" s="28">
        <f>SUM(L2:L5)</f>
        <v>1142</v>
      </c>
      <c r="M6" s="29">
        <f>SUM(L6/K6)</f>
        <v>163.14285714285714</v>
      </c>
      <c r="N6" s="28">
        <f>SUM(N2:N5)</f>
        <v>4</v>
      </c>
      <c r="O6" s="29">
        <f>SUM(M6+N6)</f>
        <v>167.14285714285714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2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17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4:H4" name="Range1_3_5_1"/>
  </protectedRanges>
  <conditionalFormatting sqref="E2">
    <cfRule type="top10" dxfId="2305" priority="12" rank="1"/>
  </conditionalFormatting>
  <conditionalFormatting sqref="F2">
    <cfRule type="top10" dxfId="2304" priority="11" rank="1"/>
  </conditionalFormatting>
  <conditionalFormatting sqref="G2">
    <cfRule type="top10" dxfId="2303" priority="10" rank="1"/>
  </conditionalFormatting>
  <conditionalFormatting sqref="H2">
    <cfRule type="top10" dxfId="2302" priority="9" rank="1"/>
  </conditionalFormatting>
  <conditionalFormatting sqref="I2">
    <cfRule type="top10" dxfId="2301" priority="8" rank="1"/>
  </conditionalFormatting>
  <conditionalFormatting sqref="J2">
    <cfRule type="top10" dxfId="2300" priority="7" rank="1"/>
  </conditionalFormatting>
  <conditionalFormatting sqref="E3">
    <cfRule type="top10" dxfId="2299" priority="6" rank="1"/>
  </conditionalFormatting>
  <conditionalFormatting sqref="F3">
    <cfRule type="top10" dxfId="2298" priority="5" rank="1"/>
  </conditionalFormatting>
  <conditionalFormatting sqref="G3">
    <cfRule type="top10" dxfId="2297" priority="4" rank="1"/>
  </conditionalFormatting>
  <conditionalFormatting sqref="H3">
    <cfRule type="top10" dxfId="2296" priority="3" rank="1"/>
  </conditionalFormatting>
  <conditionalFormatting sqref="I3">
    <cfRule type="top10" dxfId="2295" priority="2" rank="1"/>
  </conditionalFormatting>
  <conditionalFormatting sqref="J3">
    <cfRule type="top10" dxfId="2294" priority="1" rank="1"/>
  </conditionalFormatting>
  <hyperlinks>
    <hyperlink ref="Q1" location="'Rankings OLH'!A1" display="Return to Rankings" xr:uid="{F5E51709-3F60-4879-B6D0-BFEA25E4EADE}"/>
  </hyperlink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AF2A2-416A-466D-8DFE-71DEE804E17A}">
  <sheetPr codeName="Sheet88"/>
  <dimension ref="A1:Q6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42" t="s">
        <v>160</v>
      </c>
      <c r="B2" s="43" t="s">
        <v>133</v>
      </c>
      <c r="C2" s="44">
        <v>44373</v>
      </c>
      <c r="D2" s="45" t="s">
        <v>169</v>
      </c>
      <c r="E2" s="46">
        <v>167</v>
      </c>
      <c r="F2" s="46">
        <v>167</v>
      </c>
      <c r="G2" s="46">
        <v>176</v>
      </c>
      <c r="H2" s="46">
        <v>159</v>
      </c>
      <c r="I2" s="46"/>
      <c r="J2" s="46"/>
      <c r="K2" s="47">
        <v>4</v>
      </c>
      <c r="L2" s="47">
        <v>669</v>
      </c>
      <c r="M2" s="48">
        <v>167.25</v>
      </c>
      <c r="N2" s="49">
        <v>2</v>
      </c>
      <c r="O2" s="50">
        <v>169.25</v>
      </c>
    </row>
    <row r="5" spans="1:17" x14ac:dyDescent="0.3">
      <c r="K5" s="28">
        <f>SUM(K2:K4)</f>
        <v>4</v>
      </c>
      <c r="L5" s="28">
        <f>SUM(L2:L4)</f>
        <v>669</v>
      </c>
      <c r="M5" s="29">
        <f>SUM(L5/K5)</f>
        <v>167.25</v>
      </c>
      <c r="N5" s="28">
        <f>SUM(N2:N4)</f>
        <v>2</v>
      </c>
      <c r="O5" s="29">
        <f>SUM(M5+N5)</f>
        <v>169.25</v>
      </c>
    </row>
    <row r="6" spans="1:17" x14ac:dyDescent="0.3">
      <c r="K6" s="28"/>
      <c r="L6" s="28"/>
      <c r="M6" s="29"/>
      <c r="N6" s="28"/>
      <c r="O6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I2">
    <cfRule type="top10" dxfId="2293" priority="6" rank="1"/>
  </conditionalFormatting>
  <conditionalFormatting sqref="E2">
    <cfRule type="top10" dxfId="2292" priority="5" rank="1"/>
  </conditionalFormatting>
  <conditionalFormatting sqref="F2">
    <cfRule type="top10" dxfId="2291" priority="4" rank="1"/>
  </conditionalFormatting>
  <conditionalFormatting sqref="G2">
    <cfRule type="top10" dxfId="2290" priority="3" rank="1"/>
  </conditionalFormatting>
  <conditionalFormatting sqref="H2">
    <cfRule type="top10" dxfId="2289" priority="2" rank="1"/>
  </conditionalFormatting>
  <conditionalFormatting sqref="J2">
    <cfRule type="top10" dxfId="2288" priority="1" rank="1"/>
  </conditionalFormatting>
  <hyperlinks>
    <hyperlink ref="Q1" location="'Rankings OLH'!A1" display="Return to Rankings" xr:uid="{C20C9A25-E404-464A-8A63-352CADC3B1D5}"/>
  </hyperlink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35E65-DC73-4935-A2CD-F91260CED63B}">
  <dimension ref="A1:R10"/>
  <sheetViews>
    <sheetView workbookViewId="0">
      <selection activeCell="A7" sqref="A7:O7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160</v>
      </c>
      <c r="B2" s="20" t="s">
        <v>189</v>
      </c>
      <c r="C2" s="21">
        <v>44388</v>
      </c>
      <c r="D2" s="22" t="s">
        <v>162</v>
      </c>
      <c r="E2" s="23">
        <v>177</v>
      </c>
      <c r="F2" s="23">
        <v>177</v>
      </c>
      <c r="G2" s="23">
        <v>177</v>
      </c>
      <c r="H2" s="23">
        <v>184</v>
      </c>
      <c r="I2" s="23"/>
      <c r="J2" s="23"/>
      <c r="K2" s="24">
        <v>4</v>
      </c>
      <c r="L2" s="24">
        <v>715</v>
      </c>
      <c r="M2" s="25">
        <v>178.75</v>
      </c>
      <c r="N2" s="26">
        <v>2</v>
      </c>
      <c r="O2" s="27">
        <v>180.75</v>
      </c>
    </row>
    <row r="3" spans="1:18" ht="27" x14ac:dyDescent="0.3">
      <c r="A3" s="19" t="s">
        <v>160</v>
      </c>
      <c r="B3" s="20" t="s">
        <v>67</v>
      </c>
      <c r="C3" s="21">
        <v>44416</v>
      </c>
      <c r="D3" s="22" t="s">
        <v>162</v>
      </c>
      <c r="E3" s="23">
        <v>187</v>
      </c>
      <c r="F3" s="23">
        <v>195</v>
      </c>
      <c r="G3" s="23">
        <v>195</v>
      </c>
      <c r="H3" s="23">
        <v>194</v>
      </c>
      <c r="I3" s="23"/>
      <c r="J3" s="23"/>
      <c r="K3" s="24">
        <v>4</v>
      </c>
      <c r="L3" s="24">
        <v>771</v>
      </c>
      <c r="M3" s="25">
        <v>192.75</v>
      </c>
      <c r="N3" s="26">
        <v>2</v>
      </c>
      <c r="O3" s="27">
        <v>194.75</v>
      </c>
    </row>
    <row r="4" spans="1:18" ht="27" x14ac:dyDescent="0.3">
      <c r="A4" s="19" t="s">
        <v>160</v>
      </c>
      <c r="B4" s="20" t="s">
        <v>189</v>
      </c>
      <c r="C4" s="21">
        <v>44416</v>
      </c>
      <c r="D4" s="22" t="s">
        <v>162</v>
      </c>
      <c r="E4" s="23">
        <v>189</v>
      </c>
      <c r="F4" s="23">
        <v>195</v>
      </c>
      <c r="G4" s="23">
        <v>195</v>
      </c>
      <c r="H4" s="23">
        <v>197</v>
      </c>
      <c r="I4" s="23"/>
      <c r="J4" s="23"/>
      <c r="K4" s="24">
        <v>4</v>
      </c>
      <c r="L4" s="24">
        <v>776</v>
      </c>
      <c r="M4" s="25">
        <v>194</v>
      </c>
      <c r="N4" s="26">
        <v>2</v>
      </c>
      <c r="O4" s="27">
        <v>196</v>
      </c>
    </row>
    <row r="5" spans="1:18" ht="27" x14ac:dyDescent="0.3">
      <c r="A5" s="19" t="s">
        <v>160</v>
      </c>
      <c r="B5" s="20" t="s">
        <v>189</v>
      </c>
      <c r="C5" s="21">
        <v>44451</v>
      </c>
      <c r="D5" s="22" t="s">
        <v>162</v>
      </c>
      <c r="E5" s="23">
        <v>195</v>
      </c>
      <c r="F5" s="23">
        <v>193</v>
      </c>
      <c r="G5" s="23">
        <v>194</v>
      </c>
      <c r="H5" s="23">
        <v>191</v>
      </c>
      <c r="I5" s="23">
        <v>196</v>
      </c>
      <c r="J5" s="23">
        <v>190</v>
      </c>
      <c r="K5" s="24">
        <v>6</v>
      </c>
      <c r="L5" s="24">
        <v>1159</v>
      </c>
      <c r="M5" s="25">
        <v>193.16666666666666</v>
      </c>
      <c r="N5" s="26">
        <v>4</v>
      </c>
      <c r="O5" s="27">
        <v>197.16666666666666</v>
      </c>
    </row>
    <row r="6" spans="1:18" ht="27" x14ac:dyDescent="0.3">
      <c r="A6" s="19" t="s">
        <v>160</v>
      </c>
      <c r="B6" s="20" t="s">
        <v>189</v>
      </c>
      <c r="C6" s="21">
        <v>44468</v>
      </c>
      <c r="D6" s="22" t="s">
        <v>162</v>
      </c>
      <c r="E6" s="23">
        <v>191</v>
      </c>
      <c r="F6" s="23">
        <v>194</v>
      </c>
      <c r="G6" s="23">
        <v>192</v>
      </c>
      <c r="H6" s="23">
        <v>197</v>
      </c>
      <c r="I6" s="23"/>
      <c r="J6" s="23"/>
      <c r="K6" s="24">
        <v>4</v>
      </c>
      <c r="L6" s="24">
        <v>774</v>
      </c>
      <c r="M6" s="25">
        <v>193.5</v>
      </c>
      <c r="N6" s="26">
        <v>2</v>
      </c>
      <c r="O6" s="27">
        <v>195.5</v>
      </c>
    </row>
    <row r="7" spans="1:18" ht="40.200000000000003" x14ac:dyDescent="0.3">
      <c r="A7" s="19" t="s">
        <v>160</v>
      </c>
      <c r="B7" s="20" t="s">
        <v>189</v>
      </c>
      <c r="C7" s="21">
        <v>44486</v>
      </c>
      <c r="D7" s="22" t="s">
        <v>163</v>
      </c>
      <c r="E7" s="23">
        <v>178</v>
      </c>
      <c r="F7" s="23">
        <v>184</v>
      </c>
      <c r="G7" s="23">
        <v>186</v>
      </c>
      <c r="H7" s="23">
        <v>190</v>
      </c>
      <c r="I7" s="23">
        <v>188</v>
      </c>
      <c r="J7" s="23">
        <v>188</v>
      </c>
      <c r="K7" s="24">
        <v>6</v>
      </c>
      <c r="L7" s="24">
        <v>1114</v>
      </c>
      <c r="M7" s="25">
        <v>185.66666666666666</v>
      </c>
      <c r="N7" s="26">
        <v>4</v>
      </c>
      <c r="O7" s="27">
        <v>189.66666666666666</v>
      </c>
    </row>
    <row r="10" spans="1:18" x14ac:dyDescent="0.3">
      <c r="K10" s="28">
        <f>SUM(K2:K9)</f>
        <v>28</v>
      </c>
      <c r="L10" s="28">
        <f>SUM(L2:L9)</f>
        <v>5309</v>
      </c>
      <c r="M10" s="29">
        <f>SUM(L10/K10)</f>
        <v>189.60714285714286</v>
      </c>
      <c r="N10" s="28">
        <f>SUM(N2:N9)</f>
        <v>16</v>
      </c>
      <c r="O10" s="29">
        <f>SUM(M10+N10)</f>
        <v>205.60714285714286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38"/>
    <protectedRange algorithmName="SHA-512" hashValue="ON39YdpmFHfN9f47KpiRvqrKx0V9+erV1CNkpWzYhW/Qyc6aT8rEyCrvauWSYGZK2ia3o7vd3akF07acHAFpOA==" saltValue="yVW9XmDwTqEnmpSGai0KYg==" spinCount="100000" sqref="D2" name="Range1_1_30"/>
    <protectedRange algorithmName="SHA-512" hashValue="ON39YdpmFHfN9f47KpiRvqrKx0V9+erV1CNkpWzYhW/Qyc6aT8rEyCrvauWSYGZK2ia3o7vd3akF07acHAFpOA==" saltValue="yVW9XmDwTqEnmpSGai0KYg==" spinCount="100000" sqref="E2:H2" name="Range1_3_11"/>
    <protectedRange algorithmName="SHA-512" hashValue="ON39YdpmFHfN9f47KpiRvqrKx0V9+erV1CNkpWzYhW/Qyc6aT8rEyCrvauWSYGZK2ia3o7vd3akF07acHAFpOA==" saltValue="yVW9XmDwTqEnmpSGai0KYg==" spinCount="100000" sqref="B5:C5 I5:J5" name="Range1_6_1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B6:C6 I6:J6" name="Range1_14"/>
    <protectedRange algorithmName="SHA-512" hashValue="ON39YdpmFHfN9f47KpiRvqrKx0V9+erV1CNkpWzYhW/Qyc6aT8rEyCrvauWSYGZK2ia3o7vd3akF07acHAFpOA==" saltValue="yVW9XmDwTqEnmpSGai0KYg==" spinCount="100000" sqref="D6" name="Range1_1_14"/>
    <protectedRange algorithmName="SHA-512" hashValue="ON39YdpmFHfN9f47KpiRvqrKx0V9+erV1CNkpWzYhW/Qyc6aT8rEyCrvauWSYGZK2ia3o7vd3akF07acHAFpOA==" saltValue="yVW9XmDwTqEnmpSGai0KYg==" spinCount="100000" sqref="E6:H6" name="Range1_3_3"/>
    <protectedRange sqref="B7:C7" name="Range1_27"/>
    <protectedRange sqref="D7" name="Range1_1_18_1"/>
    <protectedRange sqref="E7:J7" name="Range1_3_9"/>
  </protectedRanges>
  <conditionalFormatting sqref="F2">
    <cfRule type="top10" dxfId="2287" priority="29" rank="1"/>
  </conditionalFormatting>
  <conditionalFormatting sqref="I2">
    <cfRule type="top10" dxfId="2286" priority="26" rank="1"/>
    <cfRule type="top10" dxfId="2285" priority="31" rank="1"/>
  </conditionalFormatting>
  <conditionalFormatting sqref="E2">
    <cfRule type="top10" dxfId="2284" priority="30" rank="1"/>
  </conditionalFormatting>
  <conditionalFormatting sqref="G2">
    <cfRule type="top10" dxfId="2283" priority="28" rank="1"/>
  </conditionalFormatting>
  <conditionalFormatting sqref="H2">
    <cfRule type="top10" dxfId="2282" priority="27" rank="1"/>
  </conditionalFormatting>
  <conditionalFormatting sqref="J2">
    <cfRule type="top10" dxfId="2281" priority="25" rank="1"/>
  </conditionalFormatting>
  <conditionalFormatting sqref="E3:E4">
    <cfRule type="top10" dxfId="2280" priority="24" rank="1"/>
  </conditionalFormatting>
  <conditionalFormatting sqref="F3:F4">
    <cfRule type="top10" dxfId="2279" priority="23" rank="1"/>
  </conditionalFormatting>
  <conditionalFormatting sqref="G3:G4">
    <cfRule type="top10" dxfId="2278" priority="22" rank="1"/>
  </conditionalFormatting>
  <conditionalFormatting sqref="H3:H4">
    <cfRule type="top10" dxfId="2277" priority="21" rank="1"/>
  </conditionalFormatting>
  <conditionalFormatting sqref="I3:I4">
    <cfRule type="top10" dxfId="2276" priority="20" rank="1"/>
  </conditionalFormatting>
  <conditionalFormatting sqref="J3:J4">
    <cfRule type="top10" dxfId="2275" priority="19" rank="1"/>
  </conditionalFormatting>
  <conditionalFormatting sqref="F5">
    <cfRule type="top10" dxfId="2274" priority="17" rank="1"/>
  </conditionalFormatting>
  <conditionalFormatting sqref="G5">
    <cfRule type="top10" dxfId="2273" priority="16" rank="1"/>
  </conditionalFormatting>
  <conditionalFormatting sqref="H5">
    <cfRule type="top10" dxfId="2272" priority="15" rank="1"/>
  </conditionalFormatting>
  <conditionalFormatting sqref="I5">
    <cfRule type="top10" dxfId="2271" priority="13" rank="1"/>
  </conditionalFormatting>
  <conditionalFormatting sqref="J5">
    <cfRule type="top10" dxfId="2270" priority="14" rank="1"/>
  </conditionalFormatting>
  <conditionalFormatting sqref="E5">
    <cfRule type="top10" dxfId="2269" priority="18" rank="1"/>
  </conditionalFormatting>
  <conditionalFormatting sqref="I6">
    <cfRule type="top10" dxfId="2268" priority="8" rank="1"/>
  </conditionalFormatting>
  <conditionalFormatting sqref="E6">
    <cfRule type="top10" dxfId="2267" priority="12" rank="1"/>
  </conditionalFormatting>
  <conditionalFormatting sqref="G6">
    <cfRule type="top10" dxfId="2266" priority="10" rank="1"/>
  </conditionalFormatting>
  <conditionalFormatting sqref="H6">
    <cfRule type="top10" dxfId="2265" priority="9" rank="1"/>
  </conditionalFormatting>
  <conditionalFormatting sqref="J6">
    <cfRule type="top10" dxfId="2264" priority="7" rank="1"/>
  </conditionalFormatting>
  <conditionalFormatting sqref="F6">
    <cfRule type="top10" dxfId="2263" priority="11" rank="1"/>
  </conditionalFormatting>
  <conditionalFormatting sqref="F7">
    <cfRule type="top10" dxfId="2262" priority="1" rank="1"/>
  </conditionalFormatting>
  <conditionalFormatting sqref="G7">
    <cfRule type="top10" dxfId="2261" priority="2" rank="1"/>
  </conditionalFormatting>
  <conditionalFormatting sqref="H7">
    <cfRule type="top10" dxfId="2260" priority="3" rank="1"/>
  </conditionalFormatting>
  <conditionalFormatting sqref="I7">
    <cfRule type="top10" dxfId="2259" priority="4" rank="1"/>
  </conditionalFormatting>
  <conditionalFormatting sqref="J7">
    <cfRule type="top10" dxfId="2258" priority="5" rank="1"/>
  </conditionalFormatting>
  <conditionalFormatting sqref="E7">
    <cfRule type="top10" dxfId="2257" priority="6" rank="1"/>
  </conditionalFormatting>
  <hyperlinks>
    <hyperlink ref="R1" location="'Rankings OLH'!A1" display="Return to Rankings" xr:uid="{D5BE9D51-8A12-4D60-A0D8-A9639D11ADA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E826-7894-4E5F-845D-5098773D0626}">
  <sheetPr codeName="Sheet16"/>
  <dimension ref="A1:Q6"/>
  <sheetViews>
    <sheetView workbookViewId="0">
      <selection activeCell="A3" sqref="A3:O3"/>
    </sheetView>
  </sheetViews>
  <sheetFormatPr defaultRowHeight="14.4" x14ac:dyDescent="0.3"/>
  <cols>
    <col min="1" max="1" width="15.5546875" customWidth="1"/>
    <col min="2" max="2" width="25.88671875" customWidth="1"/>
    <col min="4" max="4" width="19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93</v>
      </c>
      <c r="C2" s="21">
        <v>44324</v>
      </c>
      <c r="D2" s="22" t="s">
        <v>155</v>
      </c>
      <c r="E2" s="23">
        <v>187</v>
      </c>
      <c r="F2" s="23">
        <v>193</v>
      </c>
      <c r="G2" s="23">
        <v>194</v>
      </c>
      <c r="H2" s="23"/>
      <c r="I2" s="23"/>
      <c r="J2" s="23"/>
      <c r="K2" s="24">
        <v>3</v>
      </c>
      <c r="L2" s="24">
        <v>574</v>
      </c>
      <c r="M2" s="25">
        <v>191.33333333333334</v>
      </c>
      <c r="N2" s="26">
        <v>2</v>
      </c>
      <c r="O2" s="27">
        <v>193.33333333333334</v>
      </c>
    </row>
    <row r="3" spans="1:17" x14ac:dyDescent="0.3">
      <c r="A3" s="19" t="s">
        <v>153</v>
      </c>
      <c r="B3" s="20" t="s">
        <v>93</v>
      </c>
      <c r="C3" s="21">
        <v>44457</v>
      </c>
      <c r="D3" s="22" t="s">
        <v>155</v>
      </c>
      <c r="E3" s="23">
        <v>198</v>
      </c>
      <c r="F3" s="23">
        <v>197</v>
      </c>
      <c r="G3" s="23">
        <v>195</v>
      </c>
      <c r="H3" s="23">
        <v>197</v>
      </c>
      <c r="I3" s="23">
        <v>199</v>
      </c>
      <c r="J3" s="23">
        <v>199</v>
      </c>
      <c r="K3" s="24">
        <v>6</v>
      </c>
      <c r="L3" s="24">
        <v>1185</v>
      </c>
      <c r="M3" s="25">
        <v>197.5</v>
      </c>
      <c r="N3" s="26">
        <v>12</v>
      </c>
      <c r="O3" s="27">
        <v>209.5</v>
      </c>
    </row>
    <row r="6" spans="1:17" x14ac:dyDescent="0.3">
      <c r="K6" s="28">
        <f>SUM(K2:K5)</f>
        <v>9</v>
      </c>
      <c r="L6" s="28">
        <f>SUM(L2:L5)</f>
        <v>1759</v>
      </c>
      <c r="M6" s="29">
        <f>SUM(L6/K6)</f>
        <v>195.44444444444446</v>
      </c>
      <c r="N6" s="28">
        <f>SUM(N2:N5)</f>
        <v>14</v>
      </c>
      <c r="O6" s="29">
        <f>SUM(M6+N6)</f>
        <v>209.44444444444446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H2">
    <cfRule type="top10" dxfId="5405" priority="13" rank="1"/>
  </conditionalFormatting>
  <conditionalFormatting sqref="I2">
    <cfRule type="top10" dxfId="5404" priority="11" rank="1"/>
  </conditionalFormatting>
  <conditionalFormatting sqref="J2">
    <cfRule type="top10" dxfId="5403" priority="12" rank="1"/>
  </conditionalFormatting>
  <conditionalFormatting sqref="F2">
    <cfRule type="top10" dxfId="5402" priority="9" rank="1"/>
  </conditionalFormatting>
  <conditionalFormatting sqref="G2">
    <cfRule type="top10" dxfId="5401" priority="8" rank="1"/>
  </conditionalFormatting>
  <conditionalFormatting sqref="E2">
    <cfRule type="top10" dxfId="5400" priority="10" rank="1"/>
  </conditionalFormatting>
  <conditionalFormatting sqref="F3">
    <cfRule type="top10" dxfId="5399" priority="5" rank="1"/>
  </conditionalFormatting>
  <conditionalFormatting sqref="I3">
    <cfRule type="top10" dxfId="5398" priority="2" rank="1"/>
    <cfRule type="top10" dxfId="5397" priority="7" rank="1"/>
  </conditionalFormatting>
  <conditionalFormatting sqref="E3">
    <cfRule type="top10" dxfId="5396" priority="6" rank="1"/>
  </conditionalFormatting>
  <conditionalFormatting sqref="G3">
    <cfRule type="top10" dxfId="5395" priority="4" rank="1"/>
  </conditionalFormatting>
  <conditionalFormatting sqref="H3">
    <cfRule type="top10" dxfId="5394" priority="3" rank="1"/>
  </conditionalFormatting>
  <conditionalFormatting sqref="J3">
    <cfRule type="top10" dxfId="5393" priority="1" rank="1"/>
  </conditionalFormatting>
  <hyperlinks>
    <hyperlink ref="Q1" location="'Rankings OLH'!A1" display="Return to Rankings" xr:uid="{D21E4B9B-0F5D-4D8F-B6E3-1F1925E43476}"/>
  </hyperlink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B10B9-247D-40B3-9394-0A9DDBC7F091}">
  <sheetPr codeName="Sheet89"/>
  <dimension ref="A1:Q15"/>
  <sheetViews>
    <sheetView workbookViewId="0">
      <selection activeCell="A12" sqref="A12:O1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45</v>
      </c>
      <c r="C2" s="21">
        <v>44283</v>
      </c>
      <c r="D2" s="22" t="s">
        <v>154</v>
      </c>
      <c r="E2" s="23">
        <v>193</v>
      </c>
      <c r="F2" s="23">
        <v>192</v>
      </c>
      <c r="G2" s="23">
        <v>189</v>
      </c>
      <c r="H2" s="23">
        <v>194</v>
      </c>
      <c r="I2" s="23"/>
      <c r="J2" s="23"/>
      <c r="K2" s="24">
        <v>4</v>
      </c>
      <c r="L2" s="24">
        <v>768</v>
      </c>
      <c r="M2" s="25">
        <v>192</v>
      </c>
      <c r="N2" s="26">
        <v>9</v>
      </c>
      <c r="O2" s="27">
        <v>201</v>
      </c>
    </row>
    <row r="3" spans="1:17" x14ac:dyDescent="0.3">
      <c r="A3" s="19" t="s">
        <v>153</v>
      </c>
      <c r="B3" s="20" t="s">
        <v>45</v>
      </c>
      <c r="C3" s="21">
        <v>44311</v>
      </c>
      <c r="D3" s="22" t="s">
        <v>154</v>
      </c>
      <c r="E3" s="23">
        <v>196</v>
      </c>
      <c r="F3" s="23">
        <v>194.001</v>
      </c>
      <c r="G3" s="23">
        <v>197</v>
      </c>
      <c r="H3" s="23">
        <v>193</v>
      </c>
      <c r="I3" s="23"/>
      <c r="J3" s="23"/>
      <c r="K3" s="24">
        <v>4</v>
      </c>
      <c r="L3" s="24">
        <v>780.00099999999998</v>
      </c>
      <c r="M3" s="25">
        <v>195.00024999999999</v>
      </c>
      <c r="N3" s="26">
        <v>8</v>
      </c>
      <c r="O3" s="27">
        <v>203.00024999999999</v>
      </c>
    </row>
    <row r="4" spans="1:17" x14ac:dyDescent="0.3">
      <c r="A4" s="19" t="s">
        <v>153</v>
      </c>
      <c r="B4" s="20" t="s">
        <v>45</v>
      </c>
      <c r="C4" s="21">
        <v>44339</v>
      </c>
      <c r="D4" s="22" t="s">
        <v>154</v>
      </c>
      <c r="E4" s="23">
        <v>194</v>
      </c>
      <c r="F4" s="23">
        <v>190</v>
      </c>
      <c r="G4" s="23">
        <v>195.001</v>
      </c>
      <c r="H4" s="23">
        <v>195.001</v>
      </c>
      <c r="I4" s="23"/>
      <c r="J4" s="23"/>
      <c r="K4" s="24">
        <v>4</v>
      </c>
      <c r="L4" s="24">
        <v>774.00199999999995</v>
      </c>
      <c r="M4" s="25">
        <v>193.50049999999999</v>
      </c>
      <c r="N4" s="26">
        <v>8</v>
      </c>
      <c r="O4" s="27">
        <v>201.50049999999999</v>
      </c>
    </row>
    <row r="5" spans="1:17" x14ac:dyDescent="0.3">
      <c r="A5" s="19" t="s">
        <v>153</v>
      </c>
      <c r="B5" s="20" t="s">
        <v>45</v>
      </c>
      <c r="C5" s="21">
        <v>44362</v>
      </c>
      <c r="D5" s="22" t="s">
        <v>154</v>
      </c>
      <c r="E5" s="23">
        <v>195</v>
      </c>
      <c r="F5" s="23">
        <v>193</v>
      </c>
      <c r="G5" s="23">
        <v>195</v>
      </c>
      <c r="H5" s="23">
        <v>197</v>
      </c>
      <c r="I5" s="23"/>
      <c r="J5" s="23"/>
      <c r="K5" s="24">
        <v>4</v>
      </c>
      <c r="L5" s="24">
        <v>780</v>
      </c>
      <c r="M5" s="25">
        <v>195</v>
      </c>
      <c r="N5" s="26">
        <v>2</v>
      </c>
      <c r="O5" s="27">
        <v>197</v>
      </c>
    </row>
    <row r="6" spans="1:17" x14ac:dyDescent="0.3">
      <c r="A6" s="19" t="s">
        <v>153</v>
      </c>
      <c r="B6" s="20" t="s">
        <v>45</v>
      </c>
      <c r="C6" s="21">
        <v>44380</v>
      </c>
      <c r="D6" s="22" t="s">
        <v>154</v>
      </c>
      <c r="E6" s="23">
        <v>191</v>
      </c>
      <c r="F6" s="23">
        <v>194</v>
      </c>
      <c r="G6" s="23">
        <v>197</v>
      </c>
      <c r="H6" s="23">
        <v>196.001</v>
      </c>
      <c r="I6" s="23">
        <v>196</v>
      </c>
      <c r="J6" s="23">
        <v>195</v>
      </c>
      <c r="K6" s="24">
        <v>6</v>
      </c>
      <c r="L6" s="24">
        <v>1169.001</v>
      </c>
      <c r="M6" s="25">
        <v>194.83349999999999</v>
      </c>
      <c r="N6" s="26">
        <v>8</v>
      </c>
      <c r="O6" s="27">
        <v>202.83349999999999</v>
      </c>
    </row>
    <row r="7" spans="1:17" x14ac:dyDescent="0.3">
      <c r="A7" s="19" t="s">
        <v>153</v>
      </c>
      <c r="B7" s="20" t="s">
        <v>45</v>
      </c>
      <c r="C7" s="21">
        <v>44381</v>
      </c>
      <c r="D7" s="22" t="s">
        <v>154</v>
      </c>
      <c r="E7" s="23">
        <v>194</v>
      </c>
      <c r="F7" s="23">
        <v>195</v>
      </c>
      <c r="G7" s="23">
        <v>196</v>
      </c>
      <c r="H7" s="23">
        <v>194</v>
      </c>
      <c r="I7" s="23">
        <v>195</v>
      </c>
      <c r="J7" s="23">
        <v>194</v>
      </c>
      <c r="K7" s="24">
        <v>6</v>
      </c>
      <c r="L7" s="24">
        <v>1168</v>
      </c>
      <c r="M7" s="25">
        <v>194.66666666666666</v>
      </c>
      <c r="N7" s="26">
        <v>4</v>
      </c>
      <c r="O7" s="27">
        <v>198.66666666666666</v>
      </c>
    </row>
    <row r="8" spans="1:17" x14ac:dyDescent="0.3">
      <c r="A8" s="19" t="s">
        <v>160</v>
      </c>
      <c r="B8" s="20" t="s">
        <v>45</v>
      </c>
      <c r="C8" s="21">
        <v>44397</v>
      </c>
      <c r="D8" s="22" t="s">
        <v>154</v>
      </c>
      <c r="E8" s="23">
        <v>197</v>
      </c>
      <c r="F8" s="23">
        <v>199</v>
      </c>
      <c r="G8" s="23">
        <v>198</v>
      </c>
      <c r="H8" s="23">
        <v>197</v>
      </c>
      <c r="I8" s="23"/>
      <c r="J8" s="23"/>
      <c r="K8" s="24">
        <v>4</v>
      </c>
      <c r="L8" s="24">
        <v>791</v>
      </c>
      <c r="M8" s="25">
        <v>197.75</v>
      </c>
      <c r="N8" s="26">
        <v>7</v>
      </c>
      <c r="O8" s="27">
        <v>204.75</v>
      </c>
    </row>
    <row r="9" spans="1:17" x14ac:dyDescent="0.3">
      <c r="A9" s="19" t="s">
        <v>160</v>
      </c>
      <c r="B9" s="20" t="s">
        <v>45</v>
      </c>
      <c r="C9" s="21">
        <v>44460</v>
      </c>
      <c r="D9" s="22" t="s">
        <v>154</v>
      </c>
      <c r="E9" s="23">
        <v>198.001</v>
      </c>
      <c r="F9" s="23">
        <v>194</v>
      </c>
      <c r="G9" s="23">
        <v>195</v>
      </c>
      <c r="H9" s="23">
        <v>193</v>
      </c>
      <c r="I9" s="23"/>
      <c r="J9" s="23"/>
      <c r="K9" s="24">
        <v>4</v>
      </c>
      <c r="L9" s="24">
        <v>780.00099999999998</v>
      </c>
      <c r="M9" s="25">
        <v>195.00024999999999</v>
      </c>
      <c r="N9" s="26">
        <v>5</v>
      </c>
      <c r="O9" s="27">
        <v>200.00024999999999</v>
      </c>
    </row>
    <row r="10" spans="1:17" x14ac:dyDescent="0.3">
      <c r="A10" s="19" t="s">
        <v>153</v>
      </c>
      <c r="B10" s="20" t="s">
        <v>45</v>
      </c>
      <c r="C10" s="21">
        <v>44488</v>
      </c>
      <c r="D10" s="22" t="s">
        <v>154</v>
      </c>
      <c r="E10" s="23">
        <v>193</v>
      </c>
      <c r="F10" s="23">
        <v>199</v>
      </c>
      <c r="G10" s="23">
        <v>197</v>
      </c>
      <c r="H10" s="23">
        <v>198.001</v>
      </c>
      <c r="I10" s="23"/>
      <c r="J10" s="23"/>
      <c r="K10" s="24">
        <v>4</v>
      </c>
      <c r="L10" s="24">
        <v>787.00099999999998</v>
      </c>
      <c r="M10" s="25">
        <v>196.75024999999999</v>
      </c>
      <c r="N10" s="26">
        <v>8</v>
      </c>
      <c r="O10" s="27">
        <v>204.75024999999999</v>
      </c>
    </row>
    <row r="11" spans="1:17" x14ac:dyDescent="0.3">
      <c r="A11" s="19" t="s">
        <v>160</v>
      </c>
      <c r="B11" s="20" t="s">
        <v>45</v>
      </c>
      <c r="C11" s="21">
        <v>44512</v>
      </c>
      <c r="D11" s="22" t="s">
        <v>154</v>
      </c>
      <c r="E11" s="23">
        <v>193</v>
      </c>
      <c r="F11" s="23">
        <v>195</v>
      </c>
      <c r="G11" s="23">
        <v>194</v>
      </c>
      <c r="H11" s="23">
        <v>198.001</v>
      </c>
      <c r="I11" s="23"/>
      <c r="J11" s="23"/>
      <c r="K11" s="24">
        <v>4</v>
      </c>
      <c r="L11" s="24">
        <v>780.00099999999998</v>
      </c>
      <c r="M11" s="25">
        <v>195.00024999999999</v>
      </c>
      <c r="N11" s="26">
        <v>4</v>
      </c>
      <c r="O11" s="27">
        <v>199.00024999999999</v>
      </c>
    </row>
    <row r="12" spans="1:17" x14ac:dyDescent="0.3">
      <c r="A12" s="19" t="s">
        <v>160</v>
      </c>
      <c r="B12" s="20" t="s">
        <v>45</v>
      </c>
      <c r="C12" s="21">
        <v>44513</v>
      </c>
      <c r="D12" s="22" t="s">
        <v>154</v>
      </c>
      <c r="E12" s="23">
        <v>194</v>
      </c>
      <c r="F12" s="23">
        <v>195</v>
      </c>
      <c r="G12" s="23">
        <v>197</v>
      </c>
      <c r="H12" s="23">
        <v>195</v>
      </c>
      <c r="I12" s="23">
        <v>195</v>
      </c>
      <c r="J12" s="23">
        <v>199</v>
      </c>
      <c r="K12" s="24">
        <v>6</v>
      </c>
      <c r="L12" s="24">
        <v>1175</v>
      </c>
      <c r="M12" s="25">
        <v>195.83333333333334</v>
      </c>
      <c r="N12" s="26">
        <v>4</v>
      </c>
      <c r="O12" s="27">
        <v>199.83333333333334</v>
      </c>
    </row>
    <row r="15" spans="1:17" x14ac:dyDescent="0.3">
      <c r="K15" s="28">
        <f>SUM(K2:K14)</f>
        <v>50</v>
      </c>
      <c r="L15" s="28">
        <f>SUM(L2:L14)</f>
        <v>9752.0069999999996</v>
      </c>
      <c r="M15" s="29">
        <f>SUM(L15/K15)</f>
        <v>195.04013999999998</v>
      </c>
      <c r="N15" s="28">
        <f>SUM(N2:N14)</f>
        <v>67</v>
      </c>
      <c r="O15" s="29">
        <f>SUM(M15+N15)</f>
        <v>262.04013999999995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2_7"/>
    <protectedRange algorithmName="SHA-512" hashValue="ON39YdpmFHfN9f47KpiRvqrKx0V9+erV1CNkpWzYhW/Qyc6aT8rEyCrvauWSYGZK2ia3o7vd3akF07acHAFpOA==" saltValue="yVW9XmDwTqEnmpSGai0KYg==" spinCount="100000" sqref="D5" name="Range1_1_1_8"/>
    <protectedRange algorithmName="SHA-512" hashValue="ON39YdpmFHfN9f47KpiRvqrKx0V9+erV1CNkpWzYhW/Qyc6aT8rEyCrvauWSYGZK2ia3o7vd3akF07acHAFpOA==" saltValue="yVW9XmDwTqEnmpSGai0KYg==" spinCount="100000" sqref="E5:H5" name="Range1_3_10"/>
    <protectedRange algorithmName="SHA-512" hashValue="ON39YdpmFHfN9f47KpiRvqrKx0V9+erV1CNkpWzYhW/Qyc6aT8rEyCrvauWSYGZK2ia3o7vd3akF07acHAFpOA==" saltValue="yVW9XmDwTqEnmpSGai0KYg==" spinCount="100000" sqref="I6:J6 B6:C6" name="Range1_3_12"/>
    <protectedRange algorithmName="SHA-512" hashValue="ON39YdpmFHfN9f47KpiRvqrKx0V9+erV1CNkpWzYhW/Qyc6aT8rEyCrvauWSYGZK2ia3o7vd3akF07acHAFpOA==" saltValue="yVW9XmDwTqEnmpSGai0KYg==" spinCount="100000" sqref="D6" name="Range1_1_6_5"/>
    <protectedRange algorithmName="SHA-512" hashValue="ON39YdpmFHfN9f47KpiRvqrKx0V9+erV1CNkpWzYhW/Qyc6aT8rEyCrvauWSYGZK2ia3o7vd3akF07acHAFpOA==" saltValue="yVW9XmDwTqEnmpSGai0KYg==" spinCount="100000" sqref="E6:H6" name="Range1_3_2_1_1"/>
    <protectedRange algorithmName="SHA-512" hashValue="ON39YdpmFHfN9f47KpiRvqrKx0V9+erV1CNkpWzYhW/Qyc6aT8rEyCrvauWSYGZK2ia3o7vd3akF07acHAFpOA==" saltValue="yVW9XmDwTqEnmpSGai0KYg==" spinCount="100000" sqref="I7:J7 B7:C7" name="Range1_3_13"/>
    <protectedRange algorithmName="SHA-512" hashValue="ON39YdpmFHfN9f47KpiRvqrKx0V9+erV1CNkpWzYhW/Qyc6aT8rEyCrvauWSYGZK2ia3o7vd3akF07acHAFpOA==" saltValue="yVW9XmDwTqEnmpSGai0KYg==" spinCount="100000" sqref="D7" name="Range1_1_6_6"/>
    <protectedRange algorithmName="SHA-512" hashValue="ON39YdpmFHfN9f47KpiRvqrKx0V9+erV1CNkpWzYhW/Qyc6aT8rEyCrvauWSYGZK2ia3o7vd3akF07acHAFpOA==" saltValue="yVW9XmDwTqEnmpSGai0KYg==" spinCount="100000" sqref="E7:H7" name="Range1_3_2_2"/>
    <protectedRange algorithmName="SHA-512" hashValue="ON39YdpmFHfN9f47KpiRvqrKx0V9+erV1CNkpWzYhW/Qyc6aT8rEyCrvauWSYGZK2ia3o7vd3akF07acHAFpOA==" saltValue="yVW9XmDwTqEnmpSGai0KYg==" spinCount="100000" sqref="I8:J8 B8:C8" name="Range1_4"/>
    <protectedRange algorithmName="SHA-512" hashValue="ON39YdpmFHfN9f47KpiRvqrKx0V9+erV1CNkpWzYhW/Qyc6aT8rEyCrvauWSYGZK2ia3o7vd3akF07acHAFpOA==" saltValue="yVW9XmDwTqEnmpSGai0KYg==" spinCount="100000" sqref="D8" name="Range1_1_8"/>
    <protectedRange algorithmName="SHA-512" hashValue="ON39YdpmFHfN9f47KpiRvqrKx0V9+erV1CNkpWzYhW/Qyc6aT8rEyCrvauWSYGZK2ia3o7vd3akF07acHAFpOA==" saltValue="yVW9XmDwTqEnmpSGai0KYg==" spinCount="100000" sqref="E8:H8" name="Range1_3_2"/>
    <protectedRange algorithmName="SHA-512" hashValue="ON39YdpmFHfN9f47KpiRvqrKx0V9+erV1CNkpWzYhW/Qyc6aT8rEyCrvauWSYGZK2ia3o7vd3akF07acHAFpOA==" saltValue="yVW9XmDwTqEnmpSGai0KYg==" spinCount="100000" sqref="I9:J9 B9:C9" name="Range1_14"/>
    <protectedRange algorithmName="SHA-512" hashValue="ON39YdpmFHfN9f47KpiRvqrKx0V9+erV1CNkpWzYhW/Qyc6aT8rEyCrvauWSYGZK2ia3o7vd3akF07acHAFpOA==" saltValue="yVW9XmDwTqEnmpSGai0KYg==" spinCount="100000" sqref="D9" name="Range1_1_14"/>
    <protectedRange algorithmName="SHA-512" hashValue="ON39YdpmFHfN9f47KpiRvqrKx0V9+erV1CNkpWzYhW/Qyc6aT8rEyCrvauWSYGZK2ia3o7vd3akF07acHAFpOA==" saltValue="yVW9XmDwTqEnmpSGai0KYg==" spinCount="100000" sqref="E9:H9" name="Range1_3_3"/>
    <protectedRange sqref="B10:C10" name="Range1_27"/>
    <protectedRange sqref="D10" name="Range1_1_18_1"/>
    <protectedRange sqref="E10:J10" name="Range1_3_9"/>
    <protectedRange algorithmName="SHA-512" hashValue="ON39YdpmFHfN9f47KpiRvqrKx0V9+erV1CNkpWzYhW/Qyc6aT8rEyCrvauWSYGZK2ia3o7vd3akF07acHAFpOA==" saltValue="yVW9XmDwTqEnmpSGai0KYg==" spinCount="100000" sqref="I11:J11 B11:C11" name="Range1_36"/>
    <protectedRange algorithmName="SHA-512" hashValue="ON39YdpmFHfN9f47KpiRvqrKx0V9+erV1CNkpWzYhW/Qyc6aT8rEyCrvauWSYGZK2ia3o7vd3akF07acHAFpOA==" saltValue="yVW9XmDwTqEnmpSGai0KYg==" spinCount="100000" sqref="D11" name="Range1_1_32"/>
    <protectedRange algorithmName="SHA-512" hashValue="ON39YdpmFHfN9f47KpiRvqrKx0V9+erV1CNkpWzYhW/Qyc6aT8rEyCrvauWSYGZK2ia3o7vd3akF07acHAFpOA==" saltValue="yVW9XmDwTqEnmpSGai0KYg==" spinCount="100000" sqref="E11:H11" name="Range1_3_22"/>
    <protectedRange algorithmName="SHA-512" hashValue="ON39YdpmFHfN9f47KpiRvqrKx0V9+erV1CNkpWzYhW/Qyc6aT8rEyCrvauWSYGZK2ia3o7vd3akF07acHAFpOA==" saltValue="yVW9XmDwTqEnmpSGai0KYg==" spinCount="100000" sqref="I12:J12 B12:C12" name="Range1_42"/>
    <protectedRange algorithmName="SHA-512" hashValue="ON39YdpmFHfN9f47KpiRvqrKx0V9+erV1CNkpWzYhW/Qyc6aT8rEyCrvauWSYGZK2ia3o7vd3akF07acHAFpOA==" saltValue="yVW9XmDwTqEnmpSGai0KYg==" spinCount="100000" sqref="D12" name="Range1_1_36"/>
    <protectedRange algorithmName="SHA-512" hashValue="ON39YdpmFHfN9f47KpiRvqrKx0V9+erV1CNkpWzYhW/Qyc6aT8rEyCrvauWSYGZK2ia3o7vd3akF07acHAFpOA==" saltValue="yVW9XmDwTqEnmpSGai0KYg==" spinCount="100000" sqref="E12:H12" name="Range1_3_23"/>
  </protectedRanges>
  <conditionalFormatting sqref="F2">
    <cfRule type="top10" dxfId="2256" priority="65" rank="1"/>
  </conditionalFormatting>
  <conditionalFormatting sqref="G2">
    <cfRule type="top10" dxfId="2255" priority="64" rank="1"/>
  </conditionalFormatting>
  <conditionalFormatting sqref="H2">
    <cfRule type="top10" dxfId="2254" priority="63" rank="1"/>
  </conditionalFormatting>
  <conditionalFormatting sqref="I2">
    <cfRule type="top10" dxfId="2253" priority="61" rank="1"/>
  </conditionalFormatting>
  <conditionalFormatting sqref="J2">
    <cfRule type="top10" dxfId="2252" priority="62" rank="1"/>
  </conditionalFormatting>
  <conditionalFormatting sqref="E2">
    <cfRule type="top10" dxfId="2251" priority="66" rank="1"/>
  </conditionalFormatting>
  <conditionalFormatting sqref="F3">
    <cfRule type="top10" dxfId="2250" priority="59" rank="1"/>
  </conditionalFormatting>
  <conditionalFormatting sqref="G3">
    <cfRule type="top10" dxfId="2249" priority="58" rank="1"/>
  </conditionalFormatting>
  <conditionalFormatting sqref="H3">
    <cfRule type="top10" dxfId="2248" priority="57" rank="1"/>
  </conditionalFormatting>
  <conditionalFormatting sqref="I3">
    <cfRule type="top10" dxfId="2247" priority="55" rank="1"/>
  </conditionalFormatting>
  <conditionalFormatting sqref="J3">
    <cfRule type="top10" dxfId="2246" priority="56" rank="1"/>
  </conditionalFormatting>
  <conditionalFormatting sqref="E3">
    <cfRule type="top10" dxfId="2245" priority="60" rank="1"/>
  </conditionalFormatting>
  <conditionalFormatting sqref="F4">
    <cfRule type="top10" dxfId="2244" priority="53" rank="1"/>
  </conditionalFormatting>
  <conditionalFormatting sqref="G4">
    <cfRule type="top10" dxfId="2243" priority="52" rank="1"/>
  </conditionalFormatting>
  <conditionalFormatting sqref="H4">
    <cfRule type="top10" dxfId="2242" priority="51" rank="1"/>
  </conditionalFormatting>
  <conditionalFormatting sqref="I4">
    <cfRule type="top10" dxfId="2241" priority="49" rank="1"/>
  </conditionalFormatting>
  <conditionalFormatting sqref="J4">
    <cfRule type="top10" dxfId="2240" priority="50" rank="1"/>
  </conditionalFormatting>
  <conditionalFormatting sqref="E4">
    <cfRule type="top10" dxfId="2239" priority="54" rank="1"/>
  </conditionalFormatting>
  <conditionalFormatting sqref="F5">
    <cfRule type="top10" dxfId="2238" priority="47" rank="1"/>
  </conditionalFormatting>
  <conditionalFormatting sqref="G5">
    <cfRule type="top10" dxfId="2237" priority="46" rank="1"/>
  </conditionalFormatting>
  <conditionalFormatting sqref="H5">
    <cfRule type="top10" dxfId="2236" priority="45" rank="1"/>
  </conditionalFormatting>
  <conditionalFormatting sqref="I5">
    <cfRule type="top10" dxfId="2235" priority="43" rank="1"/>
  </conditionalFormatting>
  <conditionalFormatting sqref="J5">
    <cfRule type="top10" dxfId="2234" priority="44" rank="1"/>
  </conditionalFormatting>
  <conditionalFormatting sqref="E5">
    <cfRule type="top10" dxfId="2233" priority="48" rank="1"/>
  </conditionalFormatting>
  <conditionalFormatting sqref="F6">
    <cfRule type="top10" dxfId="2232" priority="41" rank="1"/>
  </conditionalFormatting>
  <conditionalFormatting sqref="G6">
    <cfRule type="top10" dxfId="2231" priority="40" rank="1"/>
  </conditionalFormatting>
  <conditionalFormatting sqref="H6">
    <cfRule type="top10" dxfId="2230" priority="39" rank="1"/>
  </conditionalFormatting>
  <conditionalFormatting sqref="I6">
    <cfRule type="top10" dxfId="2229" priority="37" rank="1"/>
  </conditionalFormatting>
  <conditionalFormatting sqref="J6">
    <cfRule type="top10" dxfId="2228" priority="38" rank="1"/>
  </conditionalFormatting>
  <conditionalFormatting sqref="E6">
    <cfRule type="top10" dxfId="2227" priority="42" rank="1"/>
  </conditionalFormatting>
  <conditionalFormatting sqref="F7">
    <cfRule type="top10" dxfId="2226" priority="35" rank="1"/>
  </conditionalFormatting>
  <conditionalFormatting sqref="G7">
    <cfRule type="top10" dxfId="2225" priority="34" rank="1"/>
  </conditionalFormatting>
  <conditionalFormatting sqref="H7">
    <cfRule type="top10" dxfId="2224" priority="33" rank="1"/>
  </conditionalFormatting>
  <conditionalFormatting sqref="I7">
    <cfRule type="top10" dxfId="2223" priority="31" rank="1"/>
  </conditionalFormatting>
  <conditionalFormatting sqref="J7">
    <cfRule type="top10" dxfId="2222" priority="32" rank="1"/>
  </conditionalFormatting>
  <conditionalFormatting sqref="E7">
    <cfRule type="top10" dxfId="2221" priority="36" rank="1"/>
  </conditionalFormatting>
  <conditionalFormatting sqref="F8">
    <cfRule type="top10" dxfId="2220" priority="29" rank="1"/>
  </conditionalFormatting>
  <conditionalFormatting sqref="G8">
    <cfRule type="top10" dxfId="2219" priority="28" rank="1"/>
  </conditionalFormatting>
  <conditionalFormatting sqref="H8">
    <cfRule type="top10" dxfId="2218" priority="27" rank="1"/>
  </conditionalFormatting>
  <conditionalFormatting sqref="I8">
    <cfRule type="top10" dxfId="2217" priority="25" rank="1"/>
  </conditionalFormatting>
  <conditionalFormatting sqref="J8">
    <cfRule type="top10" dxfId="2216" priority="26" rank="1"/>
  </conditionalFormatting>
  <conditionalFormatting sqref="E8">
    <cfRule type="top10" dxfId="2215" priority="30" rank="1"/>
  </conditionalFormatting>
  <conditionalFormatting sqref="I9">
    <cfRule type="top10" dxfId="2214" priority="20" rank="1"/>
  </conditionalFormatting>
  <conditionalFormatting sqref="E9">
    <cfRule type="top10" dxfId="2213" priority="24" rank="1"/>
  </conditionalFormatting>
  <conditionalFormatting sqref="G9">
    <cfRule type="top10" dxfId="2212" priority="22" rank="1"/>
  </conditionalFormatting>
  <conditionalFormatting sqref="H9">
    <cfRule type="top10" dxfId="2211" priority="21" rank="1"/>
  </conditionalFormatting>
  <conditionalFormatting sqref="J9">
    <cfRule type="top10" dxfId="2210" priority="19" rank="1"/>
  </conditionalFormatting>
  <conditionalFormatting sqref="F9">
    <cfRule type="top10" dxfId="2209" priority="23" rank="1"/>
  </conditionalFormatting>
  <conditionalFormatting sqref="F10">
    <cfRule type="top10" dxfId="2208" priority="13" rank="1"/>
  </conditionalFormatting>
  <conditionalFormatting sqref="G10">
    <cfRule type="top10" dxfId="2207" priority="14" rank="1"/>
  </conditionalFormatting>
  <conditionalFormatting sqref="H10">
    <cfRule type="top10" dxfId="2206" priority="15" rank="1"/>
  </conditionalFormatting>
  <conditionalFormatting sqref="I10">
    <cfRule type="top10" dxfId="2205" priority="16" rank="1"/>
  </conditionalFormatting>
  <conditionalFormatting sqref="J10">
    <cfRule type="top10" dxfId="2204" priority="17" rank="1"/>
  </conditionalFormatting>
  <conditionalFormatting sqref="E10">
    <cfRule type="top10" dxfId="2203" priority="18" rank="1"/>
  </conditionalFormatting>
  <conditionalFormatting sqref="F11">
    <cfRule type="top10" dxfId="2202" priority="11" rank="1"/>
  </conditionalFormatting>
  <conditionalFormatting sqref="G11">
    <cfRule type="top10" dxfId="2201" priority="10" rank="1"/>
  </conditionalFormatting>
  <conditionalFormatting sqref="H11">
    <cfRule type="top10" dxfId="2200" priority="9" rank="1"/>
  </conditionalFormatting>
  <conditionalFormatting sqref="I11">
    <cfRule type="top10" dxfId="2199" priority="7" rank="1"/>
  </conditionalFormatting>
  <conditionalFormatting sqref="J11">
    <cfRule type="top10" dxfId="2198" priority="8" rank="1"/>
  </conditionalFormatting>
  <conditionalFormatting sqref="E11">
    <cfRule type="top10" dxfId="2197" priority="12" rank="1"/>
  </conditionalFormatting>
  <conditionalFormatting sqref="F12">
    <cfRule type="top10" dxfId="2196" priority="5" rank="1"/>
  </conditionalFormatting>
  <conditionalFormatting sqref="G12">
    <cfRule type="top10" dxfId="2195" priority="4" rank="1"/>
  </conditionalFormatting>
  <conditionalFormatting sqref="H12">
    <cfRule type="top10" dxfId="2194" priority="3" rank="1"/>
  </conditionalFormatting>
  <conditionalFormatting sqref="I12">
    <cfRule type="top10" dxfId="2193" priority="1" rank="1"/>
  </conditionalFormatting>
  <conditionalFormatting sqref="J12">
    <cfRule type="top10" dxfId="2192" priority="2" rank="1"/>
  </conditionalFormatting>
  <conditionalFormatting sqref="E12">
    <cfRule type="top10" dxfId="2191" priority="6" rank="1"/>
  </conditionalFormatting>
  <hyperlinks>
    <hyperlink ref="Q1" location="'Rankings OLH'!A1" display="Return to Rankings" xr:uid="{F49C52D7-9D8B-409D-8C2B-5D51B0298B52}"/>
  </hyperlink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0A2F-D95E-4717-8D8C-4B4BE971E255}">
  <sheetPr codeName="Sheet90"/>
  <dimension ref="A1:Q27"/>
  <sheetViews>
    <sheetView workbookViewId="0">
      <selection activeCell="A24" sqref="A24:O2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30</v>
      </c>
      <c r="C2" s="21">
        <v>44304</v>
      </c>
      <c r="D2" s="22" t="s">
        <v>162</v>
      </c>
      <c r="E2" s="23">
        <v>198</v>
      </c>
      <c r="F2" s="23">
        <v>197</v>
      </c>
      <c r="G2" s="23">
        <v>193</v>
      </c>
      <c r="H2" s="23">
        <v>197</v>
      </c>
      <c r="I2" s="23"/>
      <c r="J2" s="23"/>
      <c r="K2" s="24">
        <v>4</v>
      </c>
      <c r="L2" s="24">
        <v>785</v>
      </c>
      <c r="M2" s="25">
        <v>196.25</v>
      </c>
      <c r="N2" s="26">
        <v>2</v>
      </c>
      <c r="O2" s="27">
        <v>198.25</v>
      </c>
    </row>
    <row r="3" spans="1:17" x14ac:dyDescent="0.3">
      <c r="A3" s="19" t="s">
        <v>160</v>
      </c>
      <c r="B3" s="20" t="s">
        <v>30</v>
      </c>
      <c r="C3" s="21">
        <v>44331</v>
      </c>
      <c r="D3" s="22" t="s">
        <v>163</v>
      </c>
      <c r="E3" s="23">
        <v>197</v>
      </c>
      <c r="F3" s="23">
        <v>194</v>
      </c>
      <c r="G3" s="23">
        <v>196</v>
      </c>
      <c r="H3" s="23">
        <v>195</v>
      </c>
      <c r="I3" s="23"/>
      <c r="J3" s="23"/>
      <c r="K3" s="24">
        <v>4</v>
      </c>
      <c r="L3" s="24">
        <v>782</v>
      </c>
      <c r="M3" s="25">
        <v>195.5</v>
      </c>
      <c r="N3" s="26">
        <v>6</v>
      </c>
      <c r="O3" s="27">
        <v>201.5</v>
      </c>
    </row>
    <row r="4" spans="1:17" x14ac:dyDescent="0.3">
      <c r="A4" s="19" t="s">
        <v>160</v>
      </c>
      <c r="B4" s="20" t="s">
        <v>30</v>
      </c>
      <c r="C4" s="21">
        <v>44332</v>
      </c>
      <c r="D4" s="22" t="s">
        <v>162</v>
      </c>
      <c r="E4" s="23">
        <v>193</v>
      </c>
      <c r="F4" s="23">
        <v>191</v>
      </c>
      <c r="G4" s="23">
        <v>191</v>
      </c>
      <c r="H4" s="23">
        <v>193</v>
      </c>
      <c r="I4" s="23"/>
      <c r="J4" s="23"/>
      <c r="K4" s="24">
        <v>4</v>
      </c>
      <c r="L4" s="24">
        <v>768</v>
      </c>
      <c r="M4" s="25">
        <v>192</v>
      </c>
      <c r="N4" s="26">
        <v>2</v>
      </c>
      <c r="O4" s="27">
        <v>194</v>
      </c>
    </row>
    <row r="5" spans="1:17" x14ac:dyDescent="0.3">
      <c r="A5" s="19" t="s">
        <v>160</v>
      </c>
      <c r="B5" s="20" t="s">
        <v>30</v>
      </c>
      <c r="C5" s="21">
        <v>44353</v>
      </c>
      <c r="D5" s="22" t="s">
        <v>162</v>
      </c>
      <c r="E5" s="23">
        <v>196</v>
      </c>
      <c r="F5" s="23">
        <v>195</v>
      </c>
      <c r="G5" s="23">
        <v>198</v>
      </c>
      <c r="H5" s="23">
        <v>194</v>
      </c>
      <c r="I5" s="23">
        <v>198</v>
      </c>
      <c r="J5" s="23">
        <v>197</v>
      </c>
      <c r="K5" s="24">
        <v>6</v>
      </c>
      <c r="L5" s="24">
        <v>1178</v>
      </c>
      <c r="M5" s="25">
        <v>196.33333333333334</v>
      </c>
      <c r="N5" s="26">
        <v>4</v>
      </c>
      <c r="O5" s="27">
        <v>200.33333333333334</v>
      </c>
    </row>
    <row r="6" spans="1:17" x14ac:dyDescent="0.3">
      <c r="A6" s="19" t="s">
        <v>160</v>
      </c>
      <c r="B6" s="20" t="s">
        <v>30</v>
      </c>
      <c r="C6" s="21">
        <v>44366</v>
      </c>
      <c r="D6" s="22" t="s">
        <v>163</v>
      </c>
      <c r="E6" s="23">
        <v>194</v>
      </c>
      <c r="F6" s="23">
        <v>195</v>
      </c>
      <c r="G6" s="23">
        <v>195</v>
      </c>
      <c r="H6" s="23">
        <v>195</v>
      </c>
      <c r="I6" s="23"/>
      <c r="J6" s="23"/>
      <c r="K6" s="24">
        <v>4</v>
      </c>
      <c r="L6" s="24">
        <v>779</v>
      </c>
      <c r="M6" s="25">
        <v>194.75</v>
      </c>
      <c r="N6" s="26">
        <v>4</v>
      </c>
      <c r="O6" s="27">
        <v>198.75</v>
      </c>
    </row>
    <row r="7" spans="1:17" x14ac:dyDescent="0.3">
      <c r="A7" s="19" t="s">
        <v>160</v>
      </c>
      <c r="B7" s="20" t="s">
        <v>30</v>
      </c>
      <c r="C7" s="21">
        <v>44388</v>
      </c>
      <c r="D7" s="22" t="s">
        <v>162</v>
      </c>
      <c r="E7" s="23">
        <v>195</v>
      </c>
      <c r="F7" s="23">
        <v>199</v>
      </c>
      <c r="G7" s="23">
        <v>196</v>
      </c>
      <c r="H7" s="23">
        <v>195</v>
      </c>
      <c r="I7" s="23"/>
      <c r="J7" s="23"/>
      <c r="K7" s="24">
        <v>4</v>
      </c>
      <c r="L7" s="24">
        <v>785</v>
      </c>
      <c r="M7" s="25">
        <v>196.25</v>
      </c>
      <c r="N7" s="26">
        <v>2</v>
      </c>
      <c r="O7" s="27">
        <v>198.25</v>
      </c>
    </row>
    <row r="8" spans="1:17" x14ac:dyDescent="0.3">
      <c r="A8" s="19" t="s">
        <v>153</v>
      </c>
      <c r="B8" s="20" t="s">
        <v>30</v>
      </c>
      <c r="C8" s="21">
        <v>44384</v>
      </c>
      <c r="D8" s="22" t="s">
        <v>174</v>
      </c>
      <c r="E8" s="23">
        <v>196</v>
      </c>
      <c r="F8" s="23">
        <v>190</v>
      </c>
      <c r="G8" s="23">
        <v>194</v>
      </c>
      <c r="H8" s="23"/>
      <c r="I8" s="23"/>
      <c r="J8" s="23"/>
      <c r="K8" s="24">
        <v>3</v>
      </c>
      <c r="L8" s="24">
        <v>580</v>
      </c>
      <c r="M8" s="25">
        <v>193.33333333333334</v>
      </c>
      <c r="N8" s="26">
        <v>3</v>
      </c>
      <c r="O8" s="27">
        <v>196.33333333333334</v>
      </c>
    </row>
    <row r="9" spans="1:17" x14ac:dyDescent="0.3">
      <c r="A9" s="19" t="s">
        <v>160</v>
      </c>
      <c r="B9" s="20" t="s">
        <v>30</v>
      </c>
      <c r="C9" s="21">
        <v>44394</v>
      </c>
      <c r="D9" s="22" t="s">
        <v>163</v>
      </c>
      <c r="E9" s="23">
        <v>195</v>
      </c>
      <c r="F9" s="23">
        <v>194</v>
      </c>
      <c r="G9" s="23">
        <v>198</v>
      </c>
      <c r="H9" s="23">
        <v>200</v>
      </c>
      <c r="I9" s="23"/>
      <c r="J9" s="23"/>
      <c r="K9" s="24">
        <v>4</v>
      </c>
      <c r="L9" s="24">
        <v>787</v>
      </c>
      <c r="M9" s="25">
        <v>196.75</v>
      </c>
      <c r="N9" s="26">
        <v>5</v>
      </c>
      <c r="O9" s="27">
        <v>201.75</v>
      </c>
    </row>
    <row r="10" spans="1:17" x14ac:dyDescent="0.3">
      <c r="A10" s="19" t="s">
        <v>153</v>
      </c>
      <c r="B10" s="20" t="s">
        <v>30</v>
      </c>
      <c r="C10" s="21">
        <v>44408</v>
      </c>
      <c r="D10" s="22" t="s">
        <v>171</v>
      </c>
      <c r="E10" s="23">
        <v>200</v>
      </c>
      <c r="F10" s="23">
        <v>197</v>
      </c>
      <c r="G10" s="23">
        <v>196</v>
      </c>
      <c r="H10" s="23">
        <v>194</v>
      </c>
      <c r="I10" s="23">
        <v>196</v>
      </c>
      <c r="J10" s="23"/>
      <c r="K10" s="24">
        <v>5</v>
      </c>
      <c r="L10" s="24">
        <v>983</v>
      </c>
      <c r="M10" s="25">
        <v>196.6</v>
      </c>
      <c r="N10" s="26">
        <v>5</v>
      </c>
      <c r="O10" s="27">
        <v>201.6</v>
      </c>
    </row>
    <row r="11" spans="1:17" x14ac:dyDescent="0.3">
      <c r="A11" s="19" t="s">
        <v>153</v>
      </c>
      <c r="B11" s="20" t="s">
        <v>205</v>
      </c>
      <c r="C11" s="21">
        <v>44415</v>
      </c>
      <c r="D11" s="22" t="s">
        <v>171</v>
      </c>
      <c r="E11" s="23">
        <v>198</v>
      </c>
      <c r="F11" s="23">
        <v>199.01</v>
      </c>
      <c r="G11" s="23">
        <v>198</v>
      </c>
      <c r="H11" s="23">
        <v>195</v>
      </c>
      <c r="I11" s="23">
        <v>194</v>
      </c>
      <c r="J11" s="23">
        <v>197</v>
      </c>
      <c r="K11" s="24">
        <v>6</v>
      </c>
      <c r="L11" s="24">
        <v>1181.01</v>
      </c>
      <c r="M11" s="25">
        <v>196.83500000000001</v>
      </c>
      <c r="N11" s="26">
        <v>4</v>
      </c>
      <c r="O11" s="27">
        <v>200.83500000000001</v>
      </c>
    </row>
    <row r="12" spans="1:17" x14ac:dyDescent="0.3">
      <c r="A12" s="19" t="s">
        <v>160</v>
      </c>
      <c r="B12" s="20" t="s">
        <v>30</v>
      </c>
      <c r="C12" s="21">
        <v>44416</v>
      </c>
      <c r="D12" s="22" t="s">
        <v>162</v>
      </c>
      <c r="E12" s="23">
        <v>189</v>
      </c>
      <c r="F12" s="23">
        <v>194</v>
      </c>
      <c r="G12" s="23">
        <v>197</v>
      </c>
      <c r="H12" s="23">
        <v>193</v>
      </c>
      <c r="I12" s="23"/>
      <c r="J12" s="23"/>
      <c r="K12" s="24">
        <v>4</v>
      </c>
      <c r="L12" s="24">
        <v>773</v>
      </c>
      <c r="M12" s="25">
        <v>193.25</v>
      </c>
      <c r="N12" s="26">
        <v>2</v>
      </c>
      <c r="O12" s="27">
        <v>195.25</v>
      </c>
    </row>
    <row r="13" spans="1:17" x14ac:dyDescent="0.3">
      <c r="A13" s="19" t="s">
        <v>160</v>
      </c>
      <c r="B13" s="20" t="s">
        <v>30</v>
      </c>
      <c r="C13" s="21">
        <v>44429</v>
      </c>
      <c r="D13" s="22" t="s">
        <v>163</v>
      </c>
      <c r="E13" s="23">
        <v>194</v>
      </c>
      <c r="F13" s="23">
        <v>197</v>
      </c>
      <c r="G13" s="23">
        <v>199</v>
      </c>
      <c r="H13" s="23">
        <v>198</v>
      </c>
      <c r="I13" s="23"/>
      <c r="J13" s="23"/>
      <c r="K13" s="24">
        <v>4</v>
      </c>
      <c r="L13" s="24">
        <v>788</v>
      </c>
      <c r="M13" s="25">
        <v>197</v>
      </c>
      <c r="N13" s="26">
        <v>4</v>
      </c>
      <c r="O13" s="27">
        <v>201</v>
      </c>
    </row>
    <row r="14" spans="1:17" x14ac:dyDescent="0.3">
      <c r="A14" s="19" t="s">
        <v>160</v>
      </c>
      <c r="B14" s="20" t="s">
        <v>30</v>
      </c>
      <c r="C14" s="21">
        <v>44433</v>
      </c>
      <c r="D14" s="22" t="s">
        <v>162</v>
      </c>
      <c r="E14" s="23">
        <v>197</v>
      </c>
      <c r="F14" s="23">
        <v>200.00200000000001</v>
      </c>
      <c r="G14" s="23">
        <v>197</v>
      </c>
      <c r="H14" s="23">
        <v>198</v>
      </c>
      <c r="I14" s="23"/>
      <c r="J14" s="23"/>
      <c r="K14" s="24">
        <v>4</v>
      </c>
      <c r="L14" s="24">
        <v>792.00199999999995</v>
      </c>
      <c r="M14" s="25">
        <v>198.00049999999999</v>
      </c>
      <c r="N14" s="26">
        <v>4</v>
      </c>
      <c r="O14" s="27">
        <v>202.00049999999999</v>
      </c>
    </row>
    <row r="15" spans="1:17" x14ac:dyDescent="0.3">
      <c r="A15" s="19" t="s">
        <v>153</v>
      </c>
      <c r="B15" s="20" t="s">
        <v>30</v>
      </c>
      <c r="C15" s="21">
        <v>44441</v>
      </c>
      <c r="D15" s="22" t="s">
        <v>171</v>
      </c>
      <c r="E15" s="23">
        <v>198.001</v>
      </c>
      <c r="F15" s="23">
        <v>196</v>
      </c>
      <c r="G15" s="23">
        <v>197</v>
      </c>
      <c r="H15" s="23">
        <v>192</v>
      </c>
      <c r="I15" s="23">
        <v>194</v>
      </c>
      <c r="J15" s="23">
        <v>197</v>
      </c>
      <c r="K15" s="24">
        <v>6</v>
      </c>
      <c r="L15" s="24">
        <v>1174.001</v>
      </c>
      <c r="M15" s="25">
        <v>195.66683333333333</v>
      </c>
      <c r="N15" s="26">
        <v>12</v>
      </c>
      <c r="O15" s="27">
        <v>207.66683333333333</v>
      </c>
    </row>
    <row r="16" spans="1:17" x14ac:dyDescent="0.3">
      <c r="A16" s="19" t="s">
        <v>153</v>
      </c>
      <c r="B16" s="20" t="s">
        <v>30</v>
      </c>
      <c r="C16" s="21">
        <v>44443</v>
      </c>
      <c r="D16" s="22" t="s">
        <v>226</v>
      </c>
      <c r="E16" s="23">
        <v>197</v>
      </c>
      <c r="F16" s="23">
        <v>196</v>
      </c>
      <c r="G16" s="23">
        <v>197</v>
      </c>
      <c r="H16" s="23">
        <v>197</v>
      </c>
      <c r="I16" s="23">
        <v>190</v>
      </c>
      <c r="J16" s="23">
        <v>195</v>
      </c>
      <c r="K16" s="24">
        <f t="shared" ref="K16" si="0">COUNT(E16:J16)</f>
        <v>6</v>
      </c>
      <c r="L16" s="24">
        <f t="shared" ref="L16" si="1">SUM(E16:J16)</f>
        <v>1172</v>
      </c>
      <c r="M16" s="25">
        <f t="shared" ref="M16" si="2">AVERAGE(E16:J16)</f>
        <v>195.33333333333334</v>
      </c>
      <c r="N16" s="26">
        <v>4</v>
      </c>
      <c r="O16" s="27">
        <f t="shared" ref="O16" si="3">SUM(M16,N16)</f>
        <v>199.33333333333334</v>
      </c>
    </row>
    <row r="17" spans="1:15" x14ac:dyDescent="0.3">
      <c r="A17" s="19" t="s">
        <v>160</v>
      </c>
      <c r="B17" s="20" t="s">
        <v>30</v>
      </c>
      <c r="C17" s="21">
        <v>44451</v>
      </c>
      <c r="D17" s="22" t="s">
        <v>162</v>
      </c>
      <c r="E17" s="23">
        <v>194</v>
      </c>
      <c r="F17" s="23">
        <v>197</v>
      </c>
      <c r="G17" s="23">
        <v>196</v>
      </c>
      <c r="H17" s="23">
        <v>194</v>
      </c>
      <c r="I17" s="23">
        <v>197</v>
      </c>
      <c r="J17" s="23">
        <v>195</v>
      </c>
      <c r="K17" s="24">
        <v>6</v>
      </c>
      <c r="L17" s="24">
        <v>1173</v>
      </c>
      <c r="M17" s="25">
        <v>195.5</v>
      </c>
      <c r="N17" s="26">
        <v>4</v>
      </c>
      <c r="O17" s="27">
        <v>199.5</v>
      </c>
    </row>
    <row r="18" spans="1:15" x14ac:dyDescent="0.3">
      <c r="A18" s="19" t="s">
        <v>160</v>
      </c>
      <c r="B18" s="20" t="s">
        <v>30</v>
      </c>
      <c r="C18" s="21">
        <v>44458</v>
      </c>
      <c r="D18" s="22" t="s">
        <v>163</v>
      </c>
      <c r="E18" s="23">
        <v>198</v>
      </c>
      <c r="F18" s="23">
        <v>197</v>
      </c>
      <c r="G18" s="23">
        <v>200.001</v>
      </c>
      <c r="H18" s="23">
        <v>198</v>
      </c>
      <c r="I18" s="23"/>
      <c r="J18" s="23"/>
      <c r="K18" s="24">
        <v>4</v>
      </c>
      <c r="L18" s="24">
        <v>793.00099999999998</v>
      </c>
      <c r="M18" s="25">
        <v>198.25024999999999</v>
      </c>
      <c r="N18" s="26">
        <v>7</v>
      </c>
      <c r="O18" s="27">
        <v>205.25024999999999</v>
      </c>
    </row>
    <row r="19" spans="1:15" x14ac:dyDescent="0.3">
      <c r="A19" s="19" t="s">
        <v>160</v>
      </c>
      <c r="B19" s="20" t="s">
        <v>30</v>
      </c>
      <c r="C19" s="21">
        <v>44462</v>
      </c>
      <c r="D19" s="22" t="s">
        <v>174</v>
      </c>
      <c r="E19" s="23">
        <v>194</v>
      </c>
      <c r="F19" s="23">
        <v>198.001</v>
      </c>
      <c r="G19" s="23">
        <v>193</v>
      </c>
      <c r="H19" s="23">
        <v>194</v>
      </c>
      <c r="I19" s="23"/>
      <c r="J19" s="23"/>
      <c r="K19" s="24">
        <v>4</v>
      </c>
      <c r="L19" s="24">
        <v>779.00099999999998</v>
      </c>
      <c r="M19" s="25">
        <v>194.75024999999999</v>
      </c>
      <c r="N19" s="26">
        <v>6</v>
      </c>
      <c r="O19" s="27">
        <v>200.75024999999999</v>
      </c>
    </row>
    <row r="20" spans="1:15" x14ac:dyDescent="0.3">
      <c r="A20" s="19" t="s">
        <v>160</v>
      </c>
      <c r="B20" s="20" t="s">
        <v>30</v>
      </c>
      <c r="C20" s="21">
        <v>44476</v>
      </c>
      <c r="D20" s="22" t="s">
        <v>174</v>
      </c>
      <c r="E20" s="23">
        <v>196</v>
      </c>
      <c r="F20" s="23">
        <v>195</v>
      </c>
      <c r="G20" s="23">
        <v>193</v>
      </c>
      <c r="H20" s="23"/>
      <c r="I20" s="23"/>
      <c r="J20" s="23"/>
      <c r="K20" s="24">
        <v>3</v>
      </c>
      <c r="L20" s="24">
        <v>584</v>
      </c>
      <c r="M20" s="25">
        <v>194.66666666666666</v>
      </c>
      <c r="N20" s="26">
        <v>2</v>
      </c>
      <c r="O20" s="27">
        <v>196.66666666666666</v>
      </c>
    </row>
    <row r="21" spans="1:15" x14ac:dyDescent="0.3">
      <c r="A21" s="19" t="s">
        <v>160</v>
      </c>
      <c r="B21" s="20" t="s">
        <v>30</v>
      </c>
      <c r="C21" s="21">
        <v>44468</v>
      </c>
      <c r="D21" s="22" t="s">
        <v>162</v>
      </c>
      <c r="E21" s="23">
        <v>198</v>
      </c>
      <c r="F21" s="23">
        <v>197</v>
      </c>
      <c r="G21" s="23">
        <v>197</v>
      </c>
      <c r="H21" s="23">
        <v>199</v>
      </c>
      <c r="I21" s="23"/>
      <c r="J21" s="23"/>
      <c r="K21" s="24">
        <v>4</v>
      </c>
      <c r="L21" s="24">
        <v>791</v>
      </c>
      <c r="M21" s="25">
        <v>197.75</v>
      </c>
      <c r="N21" s="26">
        <v>2</v>
      </c>
      <c r="O21" s="27">
        <v>199.75</v>
      </c>
    </row>
    <row r="22" spans="1:15" x14ac:dyDescent="0.3">
      <c r="A22" s="19" t="s">
        <v>160</v>
      </c>
      <c r="B22" s="20" t="s">
        <v>30</v>
      </c>
      <c r="C22" s="21">
        <v>44479</v>
      </c>
      <c r="D22" s="22" t="s">
        <v>162</v>
      </c>
      <c r="E22" s="23">
        <v>192</v>
      </c>
      <c r="F22" s="23">
        <v>197</v>
      </c>
      <c r="G22" s="23">
        <v>196</v>
      </c>
      <c r="H22" s="23">
        <v>197</v>
      </c>
      <c r="I22" s="23"/>
      <c r="J22" s="23"/>
      <c r="K22" s="24">
        <v>4</v>
      </c>
      <c r="L22" s="24">
        <v>782</v>
      </c>
      <c r="M22" s="25">
        <v>195.5</v>
      </c>
      <c r="N22" s="26">
        <v>4</v>
      </c>
      <c r="O22" s="27">
        <v>199.5</v>
      </c>
    </row>
    <row r="23" spans="1:15" x14ac:dyDescent="0.3">
      <c r="A23" s="19" t="s">
        <v>160</v>
      </c>
      <c r="B23" s="20" t="s">
        <v>30</v>
      </c>
      <c r="C23" s="21">
        <v>44486</v>
      </c>
      <c r="D23" s="22" t="s">
        <v>163</v>
      </c>
      <c r="E23" s="23">
        <v>196</v>
      </c>
      <c r="F23" s="23">
        <v>193</v>
      </c>
      <c r="G23" s="23">
        <v>193</v>
      </c>
      <c r="H23" s="23">
        <v>195</v>
      </c>
      <c r="I23" s="23">
        <v>194</v>
      </c>
      <c r="J23" s="23">
        <v>197</v>
      </c>
      <c r="K23" s="24">
        <v>6</v>
      </c>
      <c r="L23" s="24">
        <v>1168</v>
      </c>
      <c r="M23" s="25">
        <v>194.66666666666666</v>
      </c>
      <c r="N23" s="26">
        <v>4</v>
      </c>
      <c r="O23" s="27">
        <v>198.66666666666666</v>
      </c>
    </row>
    <row r="24" spans="1:15" x14ac:dyDescent="0.3">
      <c r="A24" s="19" t="s">
        <v>160</v>
      </c>
      <c r="B24" s="20" t="s">
        <v>30</v>
      </c>
      <c r="C24" s="21">
        <v>44489</v>
      </c>
      <c r="D24" s="22" t="s">
        <v>162</v>
      </c>
      <c r="E24" s="23">
        <v>196</v>
      </c>
      <c r="F24" s="23">
        <v>198</v>
      </c>
      <c r="G24" s="23">
        <v>197</v>
      </c>
      <c r="H24" s="23">
        <v>196</v>
      </c>
      <c r="I24" s="23"/>
      <c r="J24" s="23"/>
      <c r="K24" s="24">
        <v>4</v>
      </c>
      <c r="L24" s="24">
        <v>787</v>
      </c>
      <c r="M24" s="25">
        <v>196.75</v>
      </c>
      <c r="N24" s="26">
        <v>2</v>
      </c>
      <c r="O24" s="27">
        <v>198.75</v>
      </c>
    </row>
    <row r="25" spans="1:15" x14ac:dyDescent="0.3">
      <c r="A25" s="19" t="s">
        <v>160</v>
      </c>
      <c r="B25" s="20" t="s">
        <v>30</v>
      </c>
      <c r="C25" s="21">
        <v>44500</v>
      </c>
      <c r="D25" s="22" t="s">
        <v>162</v>
      </c>
      <c r="E25" s="23">
        <v>187</v>
      </c>
      <c r="F25" s="23">
        <v>196</v>
      </c>
      <c r="G25" s="23">
        <v>195</v>
      </c>
      <c r="H25" s="23">
        <v>196</v>
      </c>
      <c r="I25" s="23"/>
      <c r="J25" s="23"/>
      <c r="K25" s="24">
        <v>4</v>
      </c>
      <c r="L25" s="24">
        <v>774</v>
      </c>
      <c r="M25" s="25">
        <v>193.5</v>
      </c>
      <c r="N25" s="26">
        <v>2</v>
      </c>
      <c r="O25" s="27">
        <v>195.5</v>
      </c>
    </row>
    <row r="26" spans="1:15" x14ac:dyDescent="0.3">
      <c r="A26" s="31"/>
      <c r="B26" s="32"/>
      <c r="C26" s="33"/>
      <c r="D26" s="34"/>
      <c r="E26" s="35"/>
      <c r="F26" s="35"/>
      <c r="G26" s="35"/>
      <c r="H26" s="35"/>
      <c r="I26" s="35"/>
      <c r="J26" s="35"/>
      <c r="K26" s="36"/>
      <c r="L26" s="36"/>
      <c r="M26" s="37"/>
      <c r="N26" s="38"/>
      <c r="O26" s="39"/>
    </row>
    <row r="27" spans="1:15" x14ac:dyDescent="0.3">
      <c r="K27" s="28">
        <f>SUM(K2:K26)</f>
        <v>107</v>
      </c>
      <c r="L27" s="28">
        <f>SUM(L2:L26)</f>
        <v>20938.014999999999</v>
      </c>
      <c r="M27" s="29">
        <f>SUM(L27/K27)</f>
        <v>195.68238317757007</v>
      </c>
      <c r="N27" s="28">
        <f>SUM(N2:N26)</f>
        <v>96</v>
      </c>
      <c r="O27" s="29">
        <f>SUM(M27+N27)</f>
        <v>291.68238317757005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3:H3" name="Range1_3_2_1_1"/>
    <protectedRange algorithmName="SHA-512" hashValue="ON39YdpmFHfN9f47KpiRvqrKx0V9+erV1CNkpWzYhW/Qyc6aT8rEyCrvauWSYGZK2ia3o7vd3akF07acHAFpOA==" saltValue="yVW9XmDwTqEnmpSGai0KYg==" spinCount="100000" sqref="I4:J4 B4:C4 I26:J26 B26:C26" name="Range1_12"/>
    <protectedRange algorithmName="SHA-512" hashValue="ON39YdpmFHfN9f47KpiRvqrKx0V9+erV1CNkpWzYhW/Qyc6aT8rEyCrvauWSYGZK2ia3o7vd3akF07acHAFpOA==" saltValue="yVW9XmDwTqEnmpSGai0KYg==" spinCount="100000" sqref="D4 D26" name="Range1_1_7"/>
    <protectedRange algorithmName="SHA-512" hashValue="ON39YdpmFHfN9f47KpiRvqrKx0V9+erV1CNkpWzYhW/Qyc6aT8rEyCrvauWSYGZK2ia3o7vd3akF07acHAFpOA==" saltValue="yVW9XmDwTqEnmpSGai0KYg==" spinCount="100000" sqref="E4:H4 E26:H26" name="Range1_3_3"/>
    <protectedRange algorithmName="SHA-512" hashValue="ON39YdpmFHfN9f47KpiRvqrKx0V9+erV1CNkpWzYhW/Qyc6aT8rEyCrvauWSYGZK2ia3o7vd3akF07acHAFpOA==" saltValue="yVW9XmDwTqEnmpSGai0KYg==" spinCount="100000" sqref="I5:J5 B5:C5" name="Range1_17"/>
    <protectedRange algorithmName="SHA-512" hashValue="ON39YdpmFHfN9f47KpiRvqrKx0V9+erV1CNkpWzYhW/Qyc6aT8rEyCrvauWSYGZK2ia3o7vd3akF07acHAFpOA==" saltValue="yVW9XmDwTqEnmpSGai0KYg==" spinCount="100000" sqref="D5" name="Range1_1_11"/>
    <protectedRange algorithmName="SHA-512" hashValue="ON39YdpmFHfN9f47KpiRvqrKx0V9+erV1CNkpWzYhW/Qyc6aT8rEyCrvauWSYGZK2ia3o7vd3akF07acHAFpOA==" saltValue="yVW9XmDwTqEnmpSGai0KYg==" spinCount="100000" sqref="E5:H5" name="Range1_3_5"/>
    <protectedRange algorithmName="SHA-512" hashValue="ON39YdpmFHfN9f47KpiRvqrKx0V9+erV1CNkpWzYhW/Qyc6aT8rEyCrvauWSYGZK2ia3o7vd3akF07acHAFpOA==" saltValue="yVW9XmDwTqEnmpSGai0KYg==" spinCount="100000" sqref="I6:J6 B6:C6" name="Range1_32"/>
    <protectedRange algorithmName="SHA-512" hashValue="ON39YdpmFHfN9f47KpiRvqrKx0V9+erV1CNkpWzYhW/Qyc6aT8rEyCrvauWSYGZK2ia3o7vd3akF07acHAFpOA==" saltValue="yVW9XmDwTqEnmpSGai0KYg==" spinCount="100000" sqref="D6" name="Range1_1_24"/>
    <protectedRange algorithmName="SHA-512" hashValue="ON39YdpmFHfN9f47KpiRvqrKx0V9+erV1CNkpWzYhW/Qyc6aT8rEyCrvauWSYGZK2ia3o7vd3akF07acHAFpOA==" saltValue="yVW9XmDwTqEnmpSGai0KYg==" spinCount="100000" sqref="E6:H6" name="Range1_3_9"/>
    <protectedRange algorithmName="SHA-512" hashValue="ON39YdpmFHfN9f47KpiRvqrKx0V9+erV1CNkpWzYhW/Qyc6aT8rEyCrvauWSYGZK2ia3o7vd3akF07acHAFpOA==" saltValue="yVW9XmDwTqEnmpSGai0KYg==" spinCount="100000" sqref="I7:J7 B7:C7" name="Range1_38"/>
    <protectedRange algorithmName="SHA-512" hashValue="ON39YdpmFHfN9f47KpiRvqrKx0V9+erV1CNkpWzYhW/Qyc6aT8rEyCrvauWSYGZK2ia3o7vd3akF07acHAFpOA==" saltValue="yVW9XmDwTqEnmpSGai0KYg==" spinCount="100000" sqref="D7" name="Range1_1_30"/>
    <protectedRange algorithmName="SHA-512" hashValue="ON39YdpmFHfN9f47KpiRvqrKx0V9+erV1CNkpWzYhW/Qyc6aT8rEyCrvauWSYGZK2ia3o7vd3akF07acHAFpOA==" saltValue="yVW9XmDwTqEnmpSGai0KYg==" spinCount="100000" sqref="E7:H7" name="Range1_3_11"/>
    <protectedRange algorithmName="SHA-512" hashValue="ON39YdpmFHfN9f47KpiRvqrKx0V9+erV1CNkpWzYhW/Qyc6aT8rEyCrvauWSYGZK2ia3o7vd3akF07acHAFpOA==" saltValue="yVW9XmDwTqEnmpSGai0KYg==" spinCount="100000" sqref="I8:J8 B8:C8" name="Range1_42"/>
    <protectedRange algorithmName="SHA-512" hashValue="ON39YdpmFHfN9f47KpiRvqrKx0V9+erV1CNkpWzYhW/Qyc6aT8rEyCrvauWSYGZK2ia3o7vd3akF07acHAFpOA==" saltValue="yVW9XmDwTqEnmpSGai0KYg==" spinCount="100000" sqref="D8" name="Range1_1_33"/>
    <protectedRange algorithmName="SHA-512" hashValue="ON39YdpmFHfN9f47KpiRvqrKx0V9+erV1CNkpWzYhW/Qyc6aT8rEyCrvauWSYGZK2ia3o7vd3akF07acHAFpOA==" saltValue="yVW9XmDwTqEnmpSGai0KYg==" spinCount="100000" sqref="E8:H8" name="Range1_3_12"/>
    <protectedRange algorithmName="SHA-512" hashValue="ON39YdpmFHfN9f47KpiRvqrKx0V9+erV1CNkpWzYhW/Qyc6aT8rEyCrvauWSYGZK2ia3o7vd3akF07acHAFpOA==" saltValue="yVW9XmDwTqEnmpSGai0KYg==" spinCount="100000" sqref="I9:J9 B9:C9" name="Range1_45"/>
    <protectedRange algorithmName="SHA-512" hashValue="ON39YdpmFHfN9f47KpiRvqrKx0V9+erV1CNkpWzYhW/Qyc6aT8rEyCrvauWSYGZK2ia3o7vd3akF07acHAFpOA==" saltValue="yVW9XmDwTqEnmpSGai0KYg==" spinCount="100000" sqref="D9" name="Range1_1_36"/>
    <protectedRange algorithmName="SHA-512" hashValue="ON39YdpmFHfN9f47KpiRvqrKx0V9+erV1CNkpWzYhW/Qyc6aT8rEyCrvauWSYGZK2ia3o7vd3akF07acHAFpOA==" saltValue="yVW9XmDwTqEnmpSGai0KYg==" spinCount="100000" sqref="E9:H9" name="Range1_3_13"/>
    <protectedRange algorithmName="SHA-512" hashValue="ON39YdpmFHfN9f47KpiRvqrKx0V9+erV1CNkpWzYhW/Qyc6aT8rEyCrvauWSYGZK2ia3o7vd3akF07acHAFpOA==" saltValue="yVW9XmDwTqEnmpSGai0KYg==" spinCount="100000" sqref="E10:J11 B10:C11" name="Range1_5_2"/>
    <protectedRange algorithmName="SHA-512" hashValue="ON39YdpmFHfN9f47KpiRvqrKx0V9+erV1CNkpWzYhW/Qyc6aT8rEyCrvauWSYGZK2ia3o7vd3akF07acHAFpOA==" saltValue="yVW9XmDwTqEnmpSGai0KYg==" spinCount="100000" sqref="D10:D11" name="Range1_1_3_2"/>
    <protectedRange algorithmName="SHA-512" hashValue="ON39YdpmFHfN9f47KpiRvqrKx0V9+erV1CNkpWzYhW/Qyc6aT8rEyCrvauWSYGZK2ia3o7vd3akF07acHAFpOA==" saltValue="yVW9XmDwTqEnmpSGai0KYg==" spinCount="100000" sqref="B13:C13 I13:J13" name="Range1_55"/>
    <protectedRange algorithmName="SHA-512" hashValue="ON39YdpmFHfN9f47KpiRvqrKx0V9+erV1CNkpWzYhW/Qyc6aT8rEyCrvauWSYGZK2ia3o7vd3akF07acHAFpOA==" saltValue="yVW9XmDwTqEnmpSGai0KYg==" spinCount="100000" sqref="D13" name="Range1_1_46"/>
    <protectedRange algorithmName="SHA-512" hashValue="ON39YdpmFHfN9f47KpiRvqrKx0V9+erV1CNkpWzYhW/Qyc6aT8rEyCrvauWSYGZK2ia3o7vd3akF07acHAFpOA==" saltValue="yVW9XmDwTqEnmpSGai0KYg==" spinCount="100000" sqref="E13:H13" name="Range1_3_16"/>
    <protectedRange algorithmName="SHA-512" hashValue="ON39YdpmFHfN9f47KpiRvqrKx0V9+erV1CNkpWzYhW/Qyc6aT8rEyCrvauWSYGZK2ia3o7vd3akF07acHAFpOA==" saltValue="yVW9XmDwTqEnmpSGai0KYg==" spinCount="100000" sqref="I14:J14 B14:C14" name="Range1_58"/>
    <protectedRange algorithmName="SHA-512" hashValue="ON39YdpmFHfN9f47KpiRvqrKx0V9+erV1CNkpWzYhW/Qyc6aT8rEyCrvauWSYGZK2ia3o7vd3akF07acHAFpOA==" saltValue="yVW9XmDwTqEnmpSGai0KYg==" spinCount="100000" sqref="D14" name="Range1_1_49"/>
    <protectedRange algorithmName="SHA-512" hashValue="ON39YdpmFHfN9f47KpiRvqrKx0V9+erV1CNkpWzYhW/Qyc6aT8rEyCrvauWSYGZK2ia3o7vd3akF07acHAFpOA==" saltValue="yVW9XmDwTqEnmpSGai0KYg==" spinCount="100000" sqref="E14:H14" name="Range1_3_17"/>
    <protectedRange algorithmName="SHA-512" hashValue="ON39YdpmFHfN9f47KpiRvqrKx0V9+erV1CNkpWzYhW/Qyc6aT8rEyCrvauWSYGZK2ia3o7vd3akF07acHAFpOA==" saltValue="yVW9XmDwTqEnmpSGai0KYg==" spinCount="100000" sqref="E15:J15 B15:C15" name="Range1_52"/>
    <protectedRange algorithmName="SHA-512" hashValue="ON39YdpmFHfN9f47KpiRvqrKx0V9+erV1CNkpWzYhW/Qyc6aT8rEyCrvauWSYGZK2ia3o7vd3akF07acHAFpOA==" saltValue="yVW9XmDwTqEnmpSGai0KYg==" spinCount="100000" sqref="D15" name="Range1_1_46_1"/>
    <protectedRange algorithmName="SHA-512" hashValue="ON39YdpmFHfN9f47KpiRvqrKx0V9+erV1CNkpWzYhW/Qyc6aT8rEyCrvauWSYGZK2ia3o7vd3akF07acHAFpOA==" saltValue="yVW9XmDwTqEnmpSGai0KYg==" spinCount="100000" sqref="B16:C16" name="Range1_4_1"/>
    <protectedRange algorithmName="SHA-512" hashValue="ON39YdpmFHfN9f47KpiRvqrKx0V9+erV1CNkpWzYhW/Qyc6aT8rEyCrvauWSYGZK2ia3o7vd3akF07acHAFpOA==" saltValue="yVW9XmDwTqEnmpSGai0KYg==" spinCount="100000" sqref="D16" name="Range1_1_2_1"/>
    <protectedRange algorithmName="SHA-512" hashValue="ON39YdpmFHfN9f47KpiRvqrKx0V9+erV1CNkpWzYhW/Qyc6aT8rEyCrvauWSYGZK2ia3o7vd3akF07acHAFpOA==" saltValue="yVW9XmDwTqEnmpSGai0KYg==" spinCount="100000" sqref="E16:J16" name="Range1_3_3_1"/>
    <protectedRange algorithmName="SHA-512" hashValue="ON39YdpmFHfN9f47KpiRvqrKx0V9+erV1CNkpWzYhW/Qyc6aT8rEyCrvauWSYGZK2ia3o7vd3akF07acHAFpOA==" saltValue="yVW9XmDwTqEnmpSGai0KYg==" spinCount="100000" sqref="B17:C20 I17:J20" name="Range1_14"/>
    <protectedRange algorithmName="SHA-512" hashValue="ON39YdpmFHfN9f47KpiRvqrKx0V9+erV1CNkpWzYhW/Qyc6aT8rEyCrvauWSYGZK2ia3o7vd3akF07acHAFpOA==" saltValue="yVW9XmDwTqEnmpSGai0KYg==" spinCount="100000" sqref="D17:D20" name="Range1_1_14"/>
    <protectedRange algorithmName="SHA-512" hashValue="ON39YdpmFHfN9f47KpiRvqrKx0V9+erV1CNkpWzYhW/Qyc6aT8rEyCrvauWSYGZK2ia3o7vd3akF07acHAFpOA==" saltValue="yVW9XmDwTqEnmpSGai0KYg==" spinCount="100000" sqref="E17:H20" name="Range1_3_3_2"/>
    <protectedRange algorithmName="SHA-512" hashValue="ON39YdpmFHfN9f47KpiRvqrKx0V9+erV1CNkpWzYhW/Qyc6aT8rEyCrvauWSYGZK2ia3o7vd3akF07acHAFpOA==" saltValue="yVW9XmDwTqEnmpSGai0KYg==" spinCount="100000" sqref="B21:C21 I21:J21" name="Range1_17_1"/>
    <protectedRange algorithmName="SHA-512" hashValue="ON39YdpmFHfN9f47KpiRvqrKx0V9+erV1CNkpWzYhW/Qyc6aT8rEyCrvauWSYGZK2ia3o7vd3akF07acHAFpOA==" saltValue="yVW9XmDwTqEnmpSGai0KYg==" spinCount="100000" sqref="D21" name="Range1_1_16"/>
    <protectedRange algorithmName="SHA-512" hashValue="ON39YdpmFHfN9f47KpiRvqrKx0V9+erV1CNkpWzYhW/Qyc6aT8rEyCrvauWSYGZK2ia3o7vd3akF07acHAFpOA==" saltValue="yVW9XmDwTqEnmpSGai0KYg==" spinCount="100000" sqref="E21:H21" name="Range1_3_5_1"/>
    <protectedRange algorithmName="SHA-512" hashValue="ON39YdpmFHfN9f47KpiRvqrKx0V9+erV1CNkpWzYhW/Qyc6aT8rEyCrvauWSYGZK2ia3o7vd3akF07acHAFpOA==" saltValue="yVW9XmDwTqEnmpSGai0KYg==" spinCount="100000" sqref="B22:C22 I22:J22" name="Range1"/>
    <protectedRange algorithmName="SHA-512" hashValue="ON39YdpmFHfN9f47KpiRvqrKx0V9+erV1CNkpWzYhW/Qyc6aT8rEyCrvauWSYGZK2ia3o7vd3akF07acHAFpOA==" saltValue="yVW9XmDwTqEnmpSGai0KYg==" spinCount="100000" sqref="D22" name="Range1_1"/>
    <protectedRange algorithmName="SHA-512" hashValue="ON39YdpmFHfN9f47KpiRvqrKx0V9+erV1CNkpWzYhW/Qyc6aT8rEyCrvauWSYGZK2ia3o7vd3akF07acHAFpOA==" saltValue="yVW9XmDwTqEnmpSGai0KYg==" spinCount="100000" sqref="E22:H22" name="Range1_3"/>
    <protectedRange sqref="B23:C23" name="Range1_27"/>
    <protectedRange sqref="D23" name="Range1_1_18_1"/>
    <protectedRange sqref="E23:J23" name="Range1_3_9_1"/>
    <protectedRange algorithmName="SHA-512" hashValue="ON39YdpmFHfN9f47KpiRvqrKx0V9+erV1CNkpWzYhW/Qyc6aT8rEyCrvauWSYGZK2ia3o7vd3akF07acHAFpOA==" saltValue="yVW9XmDwTqEnmpSGai0KYg==" spinCount="100000" sqref="E24:J25 B24:C25" name="Range1_4_5_1"/>
    <protectedRange algorithmName="SHA-512" hashValue="ON39YdpmFHfN9f47KpiRvqrKx0V9+erV1CNkpWzYhW/Qyc6aT8rEyCrvauWSYGZK2ia3o7vd3akF07acHAFpOA==" saltValue="yVW9XmDwTqEnmpSGai0KYg==" spinCount="100000" sqref="D24:D25" name="Range1_1_2_5_1"/>
  </protectedRanges>
  <conditionalFormatting sqref="F2">
    <cfRule type="top10" dxfId="2190" priority="109" rank="1"/>
  </conditionalFormatting>
  <conditionalFormatting sqref="I2">
    <cfRule type="top10" dxfId="2189" priority="106" rank="1"/>
    <cfRule type="top10" dxfId="2188" priority="111" rank="1"/>
  </conditionalFormatting>
  <conditionalFormatting sqref="E2">
    <cfRule type="top10" dxfId="2187" priority="110" rank="1"/>
  </conditionalFormatting>
  <conditionalFormatting sqref="G2">
    <cfRule type="top10" dxfId="2186" priority="108" rank="1"/>
  </conditionalFormatting>
  <conditionalFormatting sqref="H2">
    <cfRule type="top10" dxfId="2185" priority="107" rank="1"/>
  </conditionalFormatting>
  <conditionalFormatting sqref="J2">
    <cfRule type="top10" dxfId="2184" priority="105" rank="1"/>
  </conditionalFormatting>
  <conditionalFormatting sqref="F3">
    <cfRule type="top10" dxfId="2183" priority="102" rank="1"/>
  </conditionalFormatting>
  <conditionalFormatting sqref="I3">
    <cfRule type="top10" dxfId="2182" priority="99" rank="1"/>
    <cfRule type="top10" dxfId="2181" priority="104" rank="1"/>
  </conditionalFormatting>
  <conditionalFormatting sqref="E3">
    <cfRule type="top10" dxfId="2180" priority="103" rank="1"/>
  </conditionalFormatting>
  <conditionalFormatting sqref="G3">
    <cfRule type="top10" dxfId="2179" priority="101" rank="1"/>
  </conditionalFormatting>
  <conditionalFormatting sqref="H3">
    <cfRule type="top10" dxfId="2178" priority="100" rank="1"/>
  </conditionalFormatting>
  <conditionalFormatting sqref="J3">
    <cfRule type="top10" dxfId="2177" priority="98" rank="1"/>
  </conditionalFormatting>
  <conditionalFormatting sqref="F26 F4">
    <cfRule type="top10" dxfId="2176" priority="112" rank="1"/>
  </conditionalFormatting>
  <conditionalFormatting sqref="I26 I4">
    <cfRule type="top10" dxfId="2175" priority="113" rank="1"/>
    <cfRule type="top10" dxfId="2174" priority="114" rank="1"/>
  </conditionalFormatting>
  <conditionalFormatting sqref="E26 E4">
    <cfRule type="top10" dxfId="2173" priority="115" rank="1"/>
  </conditionalFormatting>
  <conditionalFormatting sqref="G26 G4">
    <cfRule type="top10" dxfId="2172" priority="116" rank="1"/>
  </conditionalFormatting>
  <conditionalFormatting sqref="H26 H4">
    <cfRule type="top10" dxfId="2171" priority="117" rank="1"/>
  </conditionalFormatting>
  <conditionalFormatting sqref="J26 J4">
    <cfRule type="top10" dxfId="2170" priority="118" rank="1"/>
  </conditionalFormatting>
  <conditionalFormatting sqref="F5">
    <cfRule type="top10" dxfId="2169" priority="95" rank="1"/>
  </conditionalFormatting>
  <conditionalFormatting sqref="I5">
    <cfRule type="top10" dxfId="2168" priority="92" rank="1"/>
    <cfRule type="top10" dxfId="2167" priority="97" rank="1"/>
  </conditionalFormatting>
  <conditionalFormatting sqref="E5">
    <cfRule type="top10" dxfId="2166" priority="96" rank="1"/>
  </conditionalFormatting>
  <conditionalFormatting sqref="G5">
    <cfRule type="top10" dxfId="2165" priority="94" rank="1"/>
  </conditionalFormatting>
  <conditionalFormatting sqref="H5">
    <cfRule type="top10" dxfId="2164" priority="93" rank="1"/>
  </conditionalFormatting>
  <conditionalFormatting sqref="J5">
    <cfRule type="top10" dxfId="2163" priority="91" rank="1"/>
  </conditionalFormatting>
  <conditionalFormatting sqref="F6">
    <cfRule type="top10" dxfId="2162" priority="88" rank="1"/>
  </conditionalFormatting>
  <conditionalFormatting sqref="I6">
    <cfRule type="top10" dxfId="2161" priority="85" rank="1"/>
    <cfRule type="top10" dxfId="2160" priority="90" rank="1"/>
  </conditionalFormatting>
  <conditionalFormatting sqref="E6">
    <cfRule type="top10" dxfId="2159" priority="89" rank="1"/>
  </conditionalFormatting>
  <conditionalFormatting sqref="G6">
    <cfRule type="top10" dxfId="2158" priority="87" rank="1"/>
  </conditionalFormatting>
  <conditionalFormatting sqref="H6">
    <cfRule type="top10" dxfId="2157" priority="86" rank="1"/>
  </conditionalFormatting>
  <conditionalFormatting sqref="J6">
    <cfRule type="top10" dxfId="2156" priority="84" rank="1"/>
  </conditionalFormatting>
  <conditionalFormatting sqref="F7">
    <cfRule type="top10" dxfId="2155" priority="81" rank="1"/>
  </conditionalFormatting>
  <conditionalFormatting sqref="I7">
    <cfRule type="top10" dxfId="2154" priority="78" rank="1"/>
    <cfRule type="top10" dxfId="2153" priority="83" rank="1"/>
  </conditionalFormatting>
  <conditionalFormatting sqref="E7">
    <cfRule type="top10" dxfId="2152" priority="82" rank="1"/>
  </conditionalFormatting>
  <conditionalFormatting sqref="G7">
    <cfRule type="top10" dxfId="2151" priority="80" rank="1"/>
  </conditionalFormatting>
  <conditionalFormatting sqref="H7">
    <cfRule type="top10" dxfId="2150" priority="79" rank="1"/>
  </conditionalFormatting>
  <conditionalFormatting sqref="J7">
    <cfRule type="top10" dxfId="2149" priority="77" rank="1"/>
  </conditionalFormatting>
  <conditionalFormatting sqref="F8">
    <cfRule type="top10" dxfId="2148" priority="75" rank="1"/>
  </conditionalFormatting>
  <conditionalFormatting sqref="G8">
    <cfRule type="top10" dxfId="2147" priority="74" rank="1"/>
  </conditionalFormatting>
  <conditionalFormatting sqref="H8">
    <cfRule type="top10" dxfId="2146" priority="73" rank="1"/>
  </conditionalFormatting>
  <conditionalFormatting sqref="I8">
    <cfRule type="top10" dxfId="2145" priority="71" rank="1"/>
  </conditionalFormatting>
  <conditionalFormatting sqref="J8">
    <cfRule type="top10" dxfId="2144" priority="72" rank="1"/>
  </conditionalFormatting>
  <conditionalFormatting sqref="E8">
    <cfRule type="top10" dxfId="2143" priority="76" rank="1"/>
  </conditionalFormatting>
  <conditionalFormatting sqref="F9">
    <cfRule type="top10" dxfId="2142" priority="64" rank="1"/>
  </conditionalFormatting>
  <conditionalFormatting sqref="I9">
    <cfRule type="top10" dxfId="2141" priority="65" rank="1"/>
    <cfRule type="top10" dxfId="2140" priority="66" rank="1"/>
  </conditionalFormatting>
  <conditionalFormatting sqref="E9">
    <cfRule type="top10" dxfId="2139" priority="67" rank="1"/>
  </conditionalFormatting>
  <conditionalFormatting sqref="G9">
    <cfRule type="top10" dxfId="2138" priority="68" rank="1"/>
  </conditionalFormatting>
  <conditionalFormatting sqref="H9">
    <cfRule type="top10" dxfId="2137" priority="69" rank="1"/>
  </conditionalFormatting>
  <conditionalFormatting sqref="J9">
    <cfRule type="top10" dxfId="2136" priority="70" rank="1"/>
  </conditionalFormatting>
  <conditionalFormatting sqref="I10:I11">
    <cfRule type="top10" dxfId="2135" priority="63" rank="1"/>
  </conditionalFormatting>
  <conditionalFormatting sqref="H10:H11">
    <cfRule type="top10" dxfId="2134" priority="59" rank="1"/>
  </conditionalFormatting>
  <conditionalFormatting sqref="J10:J11">
    <cfRule type="top10" dxfId="2133" priority="60" rank="1"/>
  </conditionalFormatting>
  <conditionalFormatting sqref="G10:G11">
    <cfRule type="top10" dxfId="2132" priority="62" rank="1"/>
  </conditionalFormatting>
  <conditionalFormatting sqref="F10:F11">
    <cfRule type="top10" dxfId="2131" priority="61" rank="1"/>
  </conditionalFormatting>
  <conditionalFormatting sqref="E10:E11">
    <cfRule type="top10" dxfId="2130" priority="58" rank="1"/>
  </conditionalFormatting>
  <conditionalFormatting sqref="E12">
    <cfRule type="top10" dxfId="2129" priority="57" rank="1"/>
  </conditionalFormatting>
  <conditionalFormatting sqref="F12">
    <cfRule type="top10" dxfId="2128" priority="56" rank="1"/>
  </conditionalFormatting>
  <conditionalFormatting sqref="G12">
    <cfRule type="top10" dxfId="2127" priority="55" rank="1"/>
  </conditionalFormatting>
  <conditionalFormatting sqref="H12">
    <cfRule type="top10" dxfId="2126" priority="54" rank="1"/>
  </conditionalFormatting>
  <conditionalFormatting sqref="I12">
    <cfRule type="top10" dxfId="2125" priority="53" rank="1"/>
  </conditionalFormatting>
  <conditionalFormatting sqref="J12">
    <cfRule type="top10" dxfId="2124" priority="52" rank="1"/>
  </conditionalFormatting>
  <conditionalFormatting sqref="F13">
    <cfRule type="top10" dxfId="2123" priority="49" rank="1"/>
  </conditionalFormatting>
  <conditionalFormatting sqref="I13">
    <cfRule type="top10" dxfId="2122" priority="46" rank="1"/>
    <cfRule type="top10" dxfId="2121" priority="51" rank="1"/>
  </conditionalFormatting>
  <conditionalFormatting sqref="E13">
    <cfRule type="top10" dxfId="2120" priority="50" rank="1"/>
  </conditionalFormatting>
  <conditionalFormatting sqref="G13">
    <cfRule type="top10" dxfId="2119" priority="48" rank="1"/>
  </conditionalFormatting>
  <conditionalFormatting sqref="H13">
    <cfRule type="top10" dxfId="2118" priority="47" rank="1"/>
  </conditionalFormatting>
  <conditionalFormatting sqref="J13">
    <cfRule type="top10" dxfId="2117" priority="45" rank="1"/>
  </conditionalFormatting>
  <conditionalFormatting sqref="F14">
    <cfRule type="top10" dxfId="2116" priority="42" rank="1"/>
  </conditionalFormatting>
  <conditionalFormatting sqref="I14">
    <cfRule type="top10" dxfId="2115" priority="39" rank="1"/>
    <cfRule type="top10" dxfId="2114" priority="44" rank="1"/>
  </conditionalFormatting>
  <conditionalFormatting sqref="E14">
    <cfRule type="top10" dxfId="2113" priority="43" rank="1"/>
  </conditionalFormatting>
  <conditionalFormatting sqref="G14">
    <cfRule type="top10" dxfId="2112" priority="41" rank="1"/>
  </conditionalFormatting>
  <conditionalFormatting sqref="H14">
    <cfRule type="top10" dxfId="2111" priority="40" rank="1"/>
  </conditionalFormatting>
  <conditionalFormatting sqref="J14">
    <cfRule type="top10" dxfId="2110" priority="38" rank="1"/>
  </conditionalFormatting>
  <conditionalFormatting sqref="E15:E16">
    <cfRule type="top10" dxfId="2109" priority="37" rank="1"/>
  </conditionalFormatting>
  <conditionalFormatting sqref="F15:F16">
    <cfRule type="top10" dxfId="2108" priority="36" rank="1"/>
  </conditionalFormatting>
  <conditionalFormatting sqref="G15:G16">
    <cfRule type="top10" dxfId="2107" priority="35" rank="1"/>
  </conditionalFormatting>
  <conditionalFormatting sqref="H15:H16">
    <cfRule type="top10" dxfId="2106" priority="34" rank="1"/>
  </conditionalFormatting>
  <conditionalFormatting sqref="I15:I16">
    <cfRule type="top10" dxfId="2105" priority="33" rank="1"/>
  </conditionalFormatting>
  <conditionalFormatting sqref="J15:J16">
    <cfRule type="top10" dxfId="2104" priority="32" rank="1"/>
  </conditionalFormatting>
  <conditionalFormatting sqref="I17:I20">
    <cfRule type="top10" dxfId="2103" priority="27" rank="1"/>
  </conditionalFormatting>
  <conditionalFormatting sqref="E17:E20">
    <cfRule type="top10" dxfId="2102" priority="31" rank="1"/>
  </conditionalFormatting>
  <conditionalFormatting sqref="G17:G20">
    <cfRule type="top10" dxfId="2101" priority="29" rank="1"/>
  </conditionalFormatting>
  <conditionalFormatting sqref="H17:H20">
    <cfRule type="top10" dxfId="2100" priority="28" rank="1"/>
  </conditionalFormatting>
  <conditionalFormatting sqref="J17:J20">
    <cfRule type="top10" dxfId="2099" priority="26" rank="1"/>
  </conditionalFormatting>
  <conditionalFormatting sqref="F17:F20">
    <cfRule type="top10" dxfId="2098" priority="30" rank="1"/>
  </conditionalFormatting>
  <conditionalFormatting sqref="I21">
    <cfRule type="top10" dxfId="2097" priority="21" rank="1"/>
  </conditionalFormatting>
  <conditionalFormatting sqref="E21">
    <cfRule type="top10" dxfId="2096" priority="25" rank="1"/>
  </conditionalFormatting>
  <conditionalFormatting sqref="G21">
    <cfRule type="top10" dxfId="2095" priority="23" rank="1"/>
  </conditionalFormatting>
  <conditionalFormatting sqref="H21">
    <cfRule type="top10" dxfId="2094" priority="22" rank="1"/>
  </conditionalFormatting>
  <conditionalFormatting sqref="J21">
    <cfRule type="top10" dxfId="2093" priority="20" rank="1"/>
  </conditionalFormatting>
  <conditionalFormatting sqref="F21">
    <cfRule type="top10" dxfId="2092" priority="24" rank="1"/>
  </conditionalFormatting>
  <conditionalFormatting sqref="F22">
    <cfRule type="top10" dxfId="2091" priority="17" rank="1"/>
  </conditionalFormatting>
  <conditionalFormatting sqref="I22">
    <cfRule type="top10" dxfId="2090" priority="14" rank="1"/>
    <cfRule type="top10" dxfId="2089" priority="19" rank="1"/>
  </conditionalFormatting>
  <conditionalFormatting sqref="E22">
    <cfRule type="top10" dxfId="2088" priority="18" rank="1"/>
  </conditionalFormatting>
  <conditionalFormatting sqref="G22">
    <cfRule type="top10" dxfId="2087" priority="16" rank="1"/>
  </conditionalFormatting>
  <conditionalFormatting sqref="H22">
    <cfRule type="top10" dxfId="2086" priority="15" rank="1"/>
  </conditionalFormatting>
  <conditionalFormatting sqref="J22">
    <cfRule type="top10" dxfId="2085" priority="13" rank="1"/>
  </conditionalFormatting>
  <conditionalFormatting sqref="F23">
    <cfRule type="top10" dxfId="2084" priority="7" rank="1"/>
  </conditionalFormatting>
  <conditionalFormatting sqref="G23">
    <cfRule type="top10" dxfId="2083" priority="8" rank="1"/>
  </conditionalFormatting>
  <conditionalFormatting sqref="H23">
    <cfRule type="top10" dxfId="2082" priority="9" rank="1"/>
  </conditionalFormatting>
  <conditionalFormatting sqref="I23">
    <cfRule type="top10" dxfId="2081" priority="10" rank="1"/>
  </conditionalFormatting>
  <conditionalFormatting sqref="J23">
    <cfRule type="top10" dxfId="2080" priority="11" rank="1"/>
  </conditionalFormatting>
  <conditionalFormatting sqref="E23">
    <cfRule type="top10" dxfId="2079" priority="12" rank="1"/>
  </conditionalFormatting>
  <conditionalFormatting sqref="E24:E25">
    <cfRule type="top10" dxfId="2078" priority="6" rank="1"/>
  </conditionalFormatting>
  <conditionalFormatting sqref="F24:F25">
    <cfRule type="top10" dxfId="2077" priority="5" rank="1"/>
  </conditionalFormatting>
  <conditionalFormatting sqref="G24:G25">
    <cfRule type="top10" dxfId="2076" priority="4" rank="1"/>
  </conditionalFormatting>
  <conditionalFormatting sqref="H24:H25">
    <cfRule type="top10" dxfId="2075" priority="3" rank="1"/>
  </conditionalFormatting>
  <conditionalFormatting sqref="I24:I25">
    <cfRule type="top10" dxfId="2074" priority="2" rank="1"/>
  </conditionalFormatting>
  <conditionalFormatting sqref="J24:J25">
    <cfRule type="top10" dxfId="2073" priority="1" rank="1"/>
  </conditionalFormatting>
  <hyperlinks>
    <hyperlink ref="Q1" location="'Rankings OLH'!A1" display="Return to Rankings" xr:uid="{6B7AB307-6105-4867-8F28-2531D0CA3486}"/>
  </hyperlink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63C71-7804-4CC8-845C-165A87BB3F85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229</v>
      </c>
      <c r="C2" s="21">
        <v>44443</v>
      </c>
      <c r="D2" s="22" t="s">
        <v>226</v>
      </c>
      <c r="E2" s="23">
        <v>192</v>
      </c>
      <c r="F2" s="23">
        <v>191</v>
      </c>
      <c r="G2" s="23">
        <v>192</v>
      </c>
      <c r="H2" s="23">
        <v>193</v>
      </c>
      <c r="I2" s="23">
        <v>188</v>
      </c>
      <c r="J2" s="23">
        <v>190</v>
      </c>
      <c r="K2" s="24">
        <f t="shared" ref="K2" si="0">COUNT(E2:J2)</f>
        <v>6</v>
      </c>
      <c r="L2" s="24">
        <f t="shared" ref="L2" si="1">SUM(E2:J2)</f>
        <v>1146</v>
      </c>
      <c r="M2" s="25">
        <f t="shared" ref="M2" si="2">AVERAGE(E2:J2)</f>
        <v>191</v>
      </c>
      <c r="N2" s="26">
        <v>4</v>
      </c>
      <c r="O2" s="27">
        <f t="shared" ref="O2" si="3">SUM(M2,N2)</f>
        <v>195</v>
      </c>
    </row>
    <row r="5" spans="1:18" x14ac:dyDescent="0.3">
      <c r="K5" s="28">
        <f>SUM(K2:K4)</f>
        <v>6</v>
      </c>
      <c r="L5" s="28">
        <f>SUM(L2:L4)</f>
        <v>1146</v>
      </c>
      <c r="M5" s="29">
        <f>SUM(L5/K5)</f>
        <v>191</v>
      </c>
      <c r="N5" s="28">
        <f>SUM(N2:N4)</f>
        <v>4</v>
      </c>
      <c r="O5" s="29">
        <f>SUM(M5+N5)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4_2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2:J2" name="Range1_3_3_2"/>
  </protectedRanges>
  <conditionalFormatting sqref="H2">
    <cfRule type="top10" dxfId="2072" priority="3" rank="1"/>
  </conditionalFormatting>
  <conditionalFormatting sqref="E2">
    <cfRule type="top10" dxfId="2071" priority="6" rank="1"/>
  </conditionalFormatting>
  <conditionalFormatting sqref="F2">
    <cfRule type="top10" dxfId="2070" priority="5" rank="1"/>
  </conditionalFormatting>
  <conditionalFormatting sqref="G2">
    <cfRule type="top10" dxfId="2069" priority="4" rank="1"/>
  </conditionalFormatting>
  <conditionalFormatting sqref="I2">
    <cfRule type="top10" dxfId="2068" priority="1" rank="1"/>
  </conditionalFormatting>
  <conditionalFormatting sqref="J2">
    <cfRule type="top10" dxfId="2067" priority="2" rank="1"/>
  </conditionalFormatting>
  <hyperlinks>
    <hyperlink ref="R1" location="'Rankings OLH'!A1" display="Return to Rankings" xr:uid="{C22F55E4-F0BD-42DD-A73B-07F6459EB491}"/>
  </hyperlink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A21EA-8BF2-44B0-9FEF-7C2537ED8CA7}">
  <sheetPr codeName="Sheet91"/>
  <dimension ref="A1:Q9"/>
  <sheetViews>
    <sheetView workbookViewId="0">
      <selection activeCell="A4" sqref="A4:O4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164</v>
      </c>
      <c r="B2" s="20" t="s">
        <v>61</v>
      </c>
      <c r="C2" s="21">
        <v>44304</v>
      </c>
      <c r="D2" s="22" t="s">
        <v>166</v>
      </c>
      <c r="E2" s="23">
        <v>192</v>
      </c>
      <c r="F2" s="23">
        <v>196</v>
      </c>
      <c r="G2" s="23">
        <v>194</v>
      </c>
      <c r="H2" s="23">
        <v>195</v>
      </c>
      <c r="I2" s="23"/>
      <c r="J2" s="23"/>
      <c r="K2" s="24">
        <v>4</v>
      </c>
      <c r="L2" s="24">
        <v>777</v>
      </c>
      <c r="M2" s="25">
        <v>194.25</v>
      </c>
      <c r="N2" s="26">
        <v>6</v>
      </c>
      <c r="O2" s="27">
        <v>200.25</v>
      </c>
    </row>
    <row r="3" spans="1:17" x14ac:dyDescent="0.3">
      <c r="A3" s="19" t="s">
        <v>160</v>
      </c>
      <c r="B3" s="20" t="s">
        <v>179</v>
      </c>
      <c r="C3" s="21">
        <v>44311</v>
      </c>
      <c r="D3" s="22" t="s">
        <v>168</v>
      </c>
      <c r="E3" s="23">
        <v>193</v>
      </c>
      <c r="F3" s="23">
        <v>191</v>
      </c>
      <c r="G3" s="23">
        <v>196</v>
      </c>
      <c r="H3" s="23">
        <v>194</v>
      </c>
      <c r="I3" s="23"/>
      <c r="J3" s="23"/>
      <c r="K3" s="24">
        <v>4</v>
      </c>
      <c r="L3" s="24">
        <v>774</v>
      </c>
      <c r="M3" s="25">
        <v>193.5</v>
      </c>
      <c r="N3" s="26">
        <v>2</v>
      </c>
      <c r="O3" s="27">
        <v>195.5</v>
      </c>
    </row>
    <row r="4" spans="1:17" x14ac:dyDescent="0.3">
      <c r="A4" s="19" t="s">
        <v>164</v>
      </c>
      <c r="B4" s="20" t="s">
        <v>61</v>
      </c>
      <c r="C4" s="21">
        <v>44479</v>
      </c>
      <c r="D4" s="22" t="s">
        <v>166</v>
      </c>
      <c r="E4" s="23">
        <v>195</v>
      </c>
      <c r="F4" s="23">
        <v>197</v>
      </c>
      <c r="G4" s="23">
        <v>200</v>
      </c>
      <c r="H4" s="23">
        <v>197</v>
      </c>
      <c r="I4" s="23">
        <v>197</v>
      </c>
      <c r="J4" s="23"/>
      <c r="K4" s="24">
        <v>5</v>
      </c>
      <c r="L4" s="24">
        <v>986</v>
      </c>
      <c r="M4" s="25">
        <v>197.2</v>
      </c>
      <c r="N4" s="26">
        <v>6</v>
      </c>
      <c r="O4" s="27">
        <v>203.2</v>
      </c>
    </row>
    <row r="5" spans="1:17" x14ac:dyDescent="0.3">
      <c r="L5" s="9"/>
      <c r="M5" s="9"/>
      <c r="N5" s="9"/>
      <c r="O5" s="29"/>
    </row>
    <row r="6" spans="1:17" x14ac:dyDescent="0.3">
      <c r="K6" s="28">
        <f>SUM(K2:K5)</f>
        <v>13</v>
      </c>
      <c r="L6" s="28">
        <f>SUM(L2:L5)</f>
        <v>2537</v>
      </c>
      <c r="M6" s="29">
        <f>SUM(L6/K6)</f>
        <v>195.15384615384616</v>
      </c>
      <c r="N6" s="28">
        <f>SUM(N2:N5)</f>
        <v>14</v>
      </c>
      <c r="O6" s="29">
        <f>SUM(M6+N6)</f>
        <v>209.15384615384616</v>
      </c>
    </row>
    <row r="9" spans="1:17" x14ac:dyDescent="0.3">
      <c r="K9" s="28"/>
      <c r="L9" s="28"/>
      <c r="M9" s="29"/>
      <c r="N9" s="28"/>
      <c r="O9" s="29"/>
    </row>
  </sheetData>
  <protectedRanges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E2">
    <cfRule type="top10" dxfId="2066" priority="18" rank="1"/>
  </conditionalFormatting>
  <conditionalFormatting sqref="F2">
    <cfRule type="top10" dxfId="2065" priority="17" rank="1"/>
  </conditionalFormatting>
  <conditionalFormatting sqref="G2">
    <cfRule type="top10" dxfId="2064" priority="16" rank="1"/>
  </conditionalFormatting>
  <conditionalFormatting sqref="H2">
    <cfRule type="top10" dxfId="2063" priority="15" rank="1"/>
  </conditionalFormatting>
  <conditionalFormatting sqref="I2">
    <cfRule type="top10" dxfId="2062" priority="14" rank="1"/>
  </conditionalFormatting>
  <conditionalFormatting sqref="J2">
    <cfRule type="top10" dxfId="2061" priority="13" rank="1"/>
  </conditionalFormatting>
  <conditionalFormatting sqref="I3">
    <cfRule type="top10" dxfId="2060" priority="8" rank="1"/>
  </conditionalFormatting>
  <conditionalFormatting sqref="E3">
    <cfRule type="top10" dxfId="2059" priority="12" rank="1"/>
  </conditionalFormatting>
  <conditionalFormatting sqref="G3">
    <cfRule type="top10" dxfId="2058" priority="10" rank="1"/>
  </conditionalFormatting>
  <conditionalFormatting sqref="H3">
    <cfRule type="top10" dxfId="2057" priority="9" rank="1"/>
  </conditionalFormatting>
  <conditionalFormatting sqref="J3">
    <cfRule type="top10" dxfId="2056" priority="7" rank="1"/>
  </conditionalFormatting>
  <conditionalFormatting sqref="F3">
    <cfRule type="top10" dxfId="2055" priority="11" rank="1"/>
  </conditionalFormatting>
  <conditionalFormatting sqref="E4">
    <cfRule type="top10" dxfId="2054" priority="6" rank="1"/>
  </conditionalFormatting>
  <conditionalFormatting sqref="F4">
    <cfRule type="top10" dxfId="2053" priority="5" rank="1"/>
  </conditionalFormatting>
  <conditionalFormatting sqref="G4">
    <cfRule type="top10" dxfId="2052" priority="4" rank="1"/>
  </conditionalFormatting>
  <conditionalFormatting sqref="H4">
    <cfRule type="top10" dxfId="2051" priority="3" rank="1"/>
  </conditionalFormatting>
  <conditionalFormatting sqref="I4">
    <cfRule type="top10" dxfId="2050" priority="2" rank="1"/>
  </conditionalFormatting>
  <conditionalFormatting sqref="J4">
    <cfRule type="top10" dxfId="2049" priority="1" rank="1"/>
  </conditionalFormatting>
  <hyperlinks>
    <hyperlink ref="Q1" location="'Rankings OLH'!A1" display="Return to Rankings" xr:uid="{AE4BDE94-E53A-4953-9C81-FB1CF18D01F8}"/>
  </hyperlink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87058-12AC-41DF-8FDB-525720208C39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40.200000000000003" x14ac:dyDescent="0.3">
      <c r="A2" s="19" t="s">
        <v>160</v>
      </c>
      <c r="B2" s="20" t="s">
        <v>244</v>
      </c>
      <c r="C2" s="21">
        <v>44458</v>
      </c>
      <c r="D2" s="22" t="s">
        <v>163</v>
      </c>
      <c r="E2" s="23">
        <v>199</v>
      </c>
      <c r="F2" s="23">
        <v>199</v>
      </c>
      <c r="G2" s="23">
        <v>198</v>
      </c>
      <c r="H2" s="23">
        <v>196</v>
      </c>
      <c r="I2" s="23"/>
      <c r="J2" s="23"/>
      <c r="K2" s="24">
        <v>4</v>
      </c>
      <c r="L2" s="24">
        <v>792</v>
      </c>
      <c r="M2" s="25">
        <v>198</v>
      </c>
      <c r="N2" s="26">
        <v>2</v>
      </c>
      <c r="O2" s="27">
        <v>200</v>
      </c>
    </row>
    <row r="5" spans="1:18" x14ac:dyDescent="0.3">
      <c r="K5" s="28">
        <f>SUM(K2:K4)</f>
        <v>4</v>
      </c>
      <c r="L5" s="28">
        <f>SUM(L2:L4)</f>
        <v>792</v>
      </c>
      <c r="M5" s="29">
        <f>SUM(L5/K5)</f>
        <v>198</v>
      </c>
      <c r="N5" s="28">
        <f>SUM(N2:N4)</f>
        <v>2</v>
      </c>
      <c r="O5" s="29">
        <f>SUM(M5+N5)</f>
        <v>200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7"/>
    <protectedRange algorithmName="SHA-512" hashValue="ON39YdpmFHfN9f47KpiRvqrKx0V9+erV1CNkpWzYhW/Qyc6aT8rEyCrvauWSYGZK2ia3o7vd3akF07acHAFpOA==" saltValue="yVW9XmDwTqEnmpSGai0KYg==" spinCount="100000" sqref="D2" name="Range1_1_16"/>
    <protectedRange algorithmName="SHA-512" hashValue="ON39YdpmFHfN9f47KpiRvqrKx0V9+erV1CNkpWzYhW/Qyc6aT8rEyCrvauWSYGZK2ia3o7vd3akF07acHAFpOA==" saltValue="yVW9XmDwTqEnmpSGai0KYg==" spinCount="100000" sqref="E2:H2" name="Range1_3_5"/>
  </protectedRanges>
  <conditionalFormatting sqref="I2">
    <cfRule type="top10" dxfId="2048" priority="2" rank="1"/>
  </conditionalFormatting>
  <conditionalFormatting sqref="E2">
    <cfRule type="top10" dxfId="2047" priority="6" rank="1"/>
  </conditionalFormatting>
  <conditionalFormatting sqref="G2">
    <cfRule type="top10" dxfId="2046" priority="4" rank="1"/>
  </conditionalFormatting>
  <conditionalFormatting sqref="H2">
    <cfRule type="top10" dxfId="2045" priority="3" rank="1"/>
  </conditionalFormatting>
  <conditionalFormatting sqref="J2">
    <cfRule type="top10" dxfId="2044" priority="1" rank="1"/>
  </conditionalFormatting>
  <conditionalFormatting sqref="F2">
    <cfRule type="top10" dxfId="2043" priority="5" rank="1"/>
  </conditionalFormatting>
  <hyperlinks>
    <hyperlink ref="R1" location="'Rankings OLH'!A1" display="Return to Rankings" xr:uid="{20C24FCA-BADF-4A57-9AE7-ABEFB37E078C}"/>
  </hyperlink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32DF-379B-4E91-84CE-8AD6D0A1FCD4}"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7" max="17" width="17.88671875" bestFit="1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20" t="s">
        <v>10</v>
      </c>
      <c r="B2" s="20" t="s">
        <v>206</v>
      </c>
      <c r="C2" s="21">
        <v>44416</v>
      </c>
      <c r="D2" s="22" t="s">
        <v>157</v>
      </c>
      <c r="E2" s="23">
        <v>178</v>
      </c>
      <c r="F2" s="23">
        <v>169</v>
      </c>
      <c r="G2" s="23">
        <v>185</v>
      </c>
      <c r="H2" s="23">
        <v>180</v>
      </c>
      <c r="I2" s="23">
        <v>175</v>
      </c>
      <c r="J2" s="23">
        <v>172</v>
      </c>
      <c r="K2" s="24">
        <v>6</v>
      </c>
      <c r="L2" s="24">
        <v>1059</v>
      </c>
      <c r="M2" s="25">
        <v>176.5</v>
      </c>
      <c r="N2" s="26">
        <v>2</v>
      </c>
      <c r="O2" s="27">
        <v>178.5</v>
      </c>
    </row>
    <row r="3" spans="1:17" x14ac:dyDescent="0.3">
      <c r="J3" s="9"/>
    </row>
    <row r="4" spans="1:17" x14ac:dyDescent="0.3">
      <c r="J4" s="9"/>
    </row>
    <row r="5" spans="1:17" x14ac:dyDescent="0.3">
      <c r="J5" s="28"/>
      <c r="K5" s="28">
        <f>SUM(K2:K4)</f>
        <v>6</v>
      </c>
      <c r="L5" s="28">
        <f>SUM(L2:L4)</f>
        <v>1059</v>
      </c>
      <c r="M5" s="29">
        <f>SUM(L5/K5)</f>
        <v>176.5</v>
      </c>
      <c r="N5" s="28">
        <f>SUM(N2:N4)</f>
        <v>2</v>
      </c>
      <c r="O5" s="29">
        <f>SUM(M5+N5)</f>
        <v>178.5</v>
      </c>
    </row>
  </sheetData>
  <protectedRanges>
    <protectedRange algorithmName="SHA-512" hashValue="ON39YdpmFHfN9f47KpiRvqrKx0V9+erV1CNkpWzYhW/Qyc6aT8rEyCrvauWSYGZK2ia3o7vd3akF07acHAFpOA==" saltValue="yVW9XmDwTqEnmpSGai0KYg==" spinCount="100000" sqref="A2:C2" name="Range1_1_2_1_1"/>
  </protectedRanges>
  <conditionalFormatting sqref="G2">
    <cfRule type="top10" dxfId="2042" priority="10" rank="1"/>
  </conditionalFormatting>
  <conditionalFormatting sqref="D2">
    <cfRule type="top10" dxfId="2041" priority="7" rank="1"/>
  </conditionalFormatting>
  <conditionalFormatting sqref="E2">
    <cfRule type="top10" dxfId="2040" priority="8" rank="1"/>
  </conditionalFormatting>
  <conditionalFormatting sqref="F2">
    <cfRule type="top10" dxfId="2039" priority="9" rank="1"/>
  </conditionalFormatting>
  <conditionalFormatting sqref="H2">
    <cfRule type="top10" dxfId="2038" priority="11" rank="1"/>
  </conditionalFormatting>
  <conditionalFormatting sqref="I2">
    <cfRule type="top10" dxfId="2037" priority="12" rank="1"/>
  </conditionalFormatting>
  <conditionalFormatting sqref="H2">
    <cfRule type="top10" dxfId="2036" priority="4" rank="1"/>
  </conditionalFormatting>
  <conditionalFormatting sqref="E2">
    <cfRule type="top10" dxfId="2035" priority="1" rank="1"/>
  </conditionalFormatting>
  <conditionalFormatting sqref="F2">
    <cfRule type="top10" dxfId="2034" priority="2" rank="1"/>
  </conditionalFormatting>
  <conditionalFormatting sqref="G2">
    <cfRule type="top10" dxfId="2033" priority="3" rank="1"/>
  </conditionalFormatting>
  <conditionalFormatting sqref="I2">
    <cfRule type="top10" dxfId="2032" priority="5" rank="1"/>
  </conditionalFormatting>
  <conditionalFormatting sqref="J2">
    <cfRule type="top10" dxfId="2031" priority="6" rank="1"/>
  </conditionalFormatting>
  <hyperlinks>
    <hyperlink ref="Q1" location="'Rankings OLH'!A1" display="Return to Rankings" xr:uid="{E197D3BC-3672-4994-BAA7-27F0A8942897}"/>
  </hyperlink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00481-95E7-4697-8A9B-9F2D7CAA2E29}">
  <dimension ref="A1:R5"/>
  <sheetViews>
    <sheetView workbookViewId="0">
      <selection activeCell="R1" sqref="R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160</v>
      </c>
      <c r="B2" s="20" t="s">
        <v>253</v>
      </c>
      <c r="C2" s="21">
        <v>44492</v>
      </c>
      <c r="D2" s="22" t="s">
        <v>223</v>
      </c>
      <c r="E2" s="23">
        <v>189</v>
      </c>
      <c r="F2" s="23">
        <v>189</v>
      </c>
      <c r="G2" s="23">
        <v>192</v>
      </c>
      <c r="H2" s="23">
        <v>186</v>
      </c>
      <c r="I2" s="23"/>
      <c r="J2" s="23"/>
      <c r="K2" s="24">
        <v>4</v>
      </c>
      <c r="L2" s="24">
        <v>756</v>
      </c>
      <c r="M2" s="25">
        <v>189</v>
      </c>
      <c r="N2" s="26">
        <v>2</v>
      </c>
      <c r="O2" s="27">
        <v>191</v>
      </c>
    </row>
    <row r="5" spans="1:18" x14ac:dyDescent="0.3">
      <c r="K5" s="28">
        <f>SUM(K2:K4)</f>
        <v>4</v>
      </c>
      <c r="L5" s="28">
        <f>SUM(L2:L4)</f>
        <v>756</v>
      </c>
      <c r="M5" s="29">
        <f>SUM(L5/K5)</f>
        <v>189</v>
      </c>
      <c r="N5" s="28">
        <f>SUM(N2:N4)</f>
        <v>2</v>
      </c>
      <c r="O5" s="29">
        <f>SUM(M5+N5)</f>
        <v>191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_5_1"/>
    <protectedRange algorithmName="SHA-512" hashValue="ON39YdpmFHfN9f47KpiRvqrKx0V9+erV1CNkpWzYhW/Qyc6aT8rEyCrvauWSYGZK2ia3o7vd3akF07acHAFpOA==" saltValue="yVW9XmDwTqEnmpSGai0KYg==" spinCount="100000" sqref="D2" name="Range1_1_2_5_1"/>
  </protectedRanges>
  <conditionalFormatting sqref="F2">
    <cfRule type="top10" dxfId="2030" priority="1" rank="1"/>
  </conditionalFormatting>
  <conditionalFormatting sqref="G2">
    <cfRule type="top10" dxfId="2029" priority="2" rank="1"/>
  </conditionalFormatting>
  <conditionalFormatting sqref="H2">
    <cfRule type="top10" dxfId="2028" priority="3" rank="1"/>
  </conditionalFormatting>
  <conditionalFormatting sqref="I2">
    <cfRule type="top10" dxfId="2027" priority="4" rank="1"/>
  </conditionalFormatting>
  <conditionalFormatting sqref="J2">
    <cfRule type="top10" dxfId="2026" priority="5" rank="1"/>
  </conditionalFormatting>
  <conditionalFormatting sqref="E2">
    <cfRule type="top10" dxfId="2025" priority="6" rank="1"/>
  </conditionalFormatting>
  <hyperlinks>
    <hyperlink ref="R1" location="'Rankings OLH'!A1" display="Return to Rankings" xr:uid="{356EBD84-C690-48A5-9CA4-4FEDC065E9D1}"/>
  </hyperlink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EFC6A-4679-47E3-AC41-A00FCFC22C71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207</v>
      </c>
      <c r="C2" s="21">
        <v>44416</v>
      </c>
      <c r="D2" s="22" t="s">
        <v>157</v>
      </c>
      <c r="E2" s="23">
        <v>176</v>
      </c>
      <c r="F2" s="23">
        <v>186</v>
      </c>
      <c r="G2" s="23">
        <v>183</v>
      </c>
      <c r="H2" s="23">
        <v>188</v>
      </c>
      <c r="I2" s="23">
        <v>181</v>
      </c>
      <c r="J2" s="23">
        <v>188</v>
      </c>
      <c r="K2" s="24">
        <v>6</v>
      </c>
      <c r="L2" s="24">
        <v>1102</v>
      </c>
      <c r="M2" s="25">
        <v>183.66666666666666</v>
      </c>
      <c r="N2" s="26">
        <v>2</v>
      </c>
      <c r="O2" s="27">
        <v>185.66666666666666</v>
      </c>
    </row>
    <row r="5" spans="1:18" x14ac:dyDescent="0.3">
      <c r="K5" s="28">
        <f>SUM(K2:K4)</f>
        <v>6</v>
      </c>
      <c r="L5" s="28">
        <f>SUM(L2:L4)</f>
        <v>1102</v>
      </c>
      <c r="M5" s="29">
        <f>SUM(L5/K5)</f>
        <v>183.66666666666666</v>
      </c>
      <c r="N5" s="28">
        <f>SUM(N2:N4)</f>
        <v>2</v>
      </c>
      <c r="O5" s="29">
        <f>SUM(M5+N5)</f>
        <v>185.66666666666666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43"/>
    <protectedRange algorithmName="SHA-512" hashValue="ON39YdpmFHfN9f47KpiRvqrKx0V9+erV1CNkpWzYhW/Qyc6aT8rEyCrvauWSYGZK2ia3o7vd3akF07acHAFpOA==" saltValue="yVW9XmDwTqEnmpSGai0KYg==" spinCount="100000" sqref="D2" name="Range1_1_39_1"/>
  </protectedRanges>
  <conditionalFormatting sqref="E2">
    <cfRule type="top10" dxfId="2024" priority="1" rank="1"/>
  </conditionalFormatting>
  <conditionalFormatting sqref="F2">
    <cfRule type="top10" dxfId="2023" priority="2" rank="1"/>
  </conditionalFormatting>
  <conditionalFormatting sqref="G2">
    <cfRule type="top10" dxfId="2022" priority="3" rank="1"/>
  </conditionalFormatting>
  <conditionalFormatting sqref="H2">
    <cfRule type="top10" dxfId="2021" priority="4" rank="1"/>
  </conditionalFormatting>
  <conditionalFormatting sqref="I2">
    <cfRule type="top10" dxfId="2020" priority="5" rank="1"/>
  </conditionalFormatting>
  <conditionalFormatting sqref="J2">
    <cfRule type="top10" dxfId="2019" priority="6" rank="1"/>
  </conditionalFormatting>
  <hyperlinks>
    <hyperlink ref="R1" location="'Rankings OLH'!A1" display="Return to Rankings" xr:uid="{607DB4C0-824F-4359-83FA-AA20E369EC40}"/>
  </hyperlink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81D1C-669E-40D0-998A-C52DFE6B1E63}">
  <sheetPr codeName="Sheet92"/>
  <dimension ref="A1:Q8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63</v>
      </c>
      <c r="C2" s="21">
        <v>44306</v>
      </c>
      <c r="D2" s="22" t="s">
        <v>171</v>
      </c>
      <c r="E2" s="23">
        <v>190</v>
      </c>
      <c r="F2" s="23">
        <v>190</v>
      </c>
      <c r="G2" s="23">
        <v>197</v>
      </c>
      <c r="H2" s="23">
        <v>196</v>
      </c>
      <c r="I2" s="23"/>
      <c r="J2" s="23"/>
      <c r="K2" s="24">
        <v>4</v>
      </c>
      <c r="L2" s="24">
        <v>773</v>
      </c>
      <c r="M2" s="25">
        <v>193.25</v>
      </c>
      <c r="N2" s="26">
        <v>3</v>
      </c>
      <c r="O2" s="27">
        <v>196.25</v>
      </c>
    </row>
    <row r="3" spans="1:17" x14ac:dyDescent="0.3">
      <c r="A3" s="19" t="s">
        <v>153</v>
      </c>
      <c r="B3" s="20" t="s">
        <v>63</v>
      </c>
      <c r="C3" s="21">
        <v>44289</v>
      </c>
      <c r="D3" s="22" t="s">
        <v>171</v>
      </c>
      <c r="E3" s="23">
        <v>198</v>
      </c>
      <c r="F3" s="23">
        <v>198</v>
      </c>
      <c r="G3" s="23">
        <v>199</v>
      </c>
      <c r="H3" s="23">
        <v>198</v>
      </c>
      <c r="I3" s="23"/>
      <c r="J3" s="23"/>
      <c r="K3" s="24">
        <v>4</v>
      </c>
      <c r="L3" s="24">
        <v>793</v>
      </c>
      <c r="M3" s="25">
        <v>198.25</v>
      </c>
      <c r="N3" s="26">
        <v>3</v>
      </c>
      <c r="O3" s="27">
        <v>201.25</v>
      </c>
    </row>
    <row r="5" spans="1:17" x14ac:dyDescent="0.3">
      <c r="K5" s="28">
        <f>SUM(K2:K4)</f>
        <v>8</v>
      </c>
      <c r="L5" s="28">
        <f>SUM(L2:L4)</f>
        <v>1566</v>
      </c>
      <c r="M5" s="29">
        <f>SUM(L5/K5)</f>
        <v>195.75</v>
      </c>
      <c r="N5" s="28">
        <f>SUM(N2:N4)</f>
        <v>6</v>
      </c>
      <c r="O5" s="29">
        <f>SUM(M5+N5)</f>
        <v>201.75</v>
      </c>
    </row>
    <row r="8" spans="1:17" x14ac:dyDescent="0.3">
      <c r="K8" s="28"/>
      <c r="L8" s="28"/>
      <c r="M8" s="29"/>
      <c r="N8" s="28"/>
      <c r="O8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3:H3" name="Range1_3_6"/>
  </protectedRanges>
  <conditionalFormatting sqref="E3">
    <cfRule type="top10" dxfId="2018" priority="6" rank="1"/>
  </conditionalFormatting>
  <conditionalFormatting sqref="G3">
    <cfRule type="top10" dxfId="2017" priority="4" rank="1"/>
  </conditionalFormatting>
  <conditionalFormatting sqref="H3">
    <cfRule type="top10" dxfId="2016" priority="3" rank="1"/>
  </conditionalFormatting>
  <conditionalFormatting sqref="F3">
    <cfRule type="top10" dxfId="2015" priority="5" rank="1"/>
  </conditionalFormatting>
  <conditionalFormatting sqref="H2">
    <cfRule type="top10" dxfId="2014" priority="9" rank="1"/>
  </conditionalFormatting>
  <conditionalFormatting sqref="E2">
    <cfRule type="top10" dxfId="2013" priority="12" rank="1"/>
  </conditionalFormatting>
  <conditionalFormatting sqref="F2">
    <cfRule type="top10" dxfId="2012" priority="11" rank="1"/>
  </conditionalFormatting>
  <conditionalFormatting sqref="G2">
    <cfRule type="top10" dxfId="2011" priority="10" rank="1"/>
  </conditionalFormatting>
  <conditionalFormatting sqref="I2">
    <cfRule type="top10" dxfId="2010" priority="7" rank="1"/>
  </conditionalFormatting>
  <conditionalFormatting sqref="J2">
    <cfRule type="top10" dxfId="2009" priority="8" rank="1"/>
  </conditionalFormatting>
  <conditionalFormatting sqref="I3">
    <cfRule type="top10" dxfId="2008" priority="1" rank="1"/>
  </conditionalFormatting>
  <conditionalFormatting sqref="J3">
    <cfRule type="top10" dxfId="2007" priority="2" rank="1"/>
  </conditionalFormatting>
  <hyperlinks>
    <hyperlink ref="Q1" location="'Rankings OLH'!A1" display="Return to Rankings" xr:uid="{4E57281E-2E05-4258-A1D1-7A802B994EB9}"/>
  </hyperlink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CB2DA-EC44-48A3-B6A4-9C2094334B1B}">
  <sheetPr codeName="Sheet93"/>
  <dimension ref="A1:Q8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130</v>
      </c>
      <c r="C2" s="21">
        <v>44254</v>
      </c>
      <c r="D2" s="22" t="s">
        <v>156</v>
      </c>
      <c r="E2" s="23">
        <v>174</v>
      </c>
      <c r="F2" s="23">
        <v>175.001</v>
      </c>
      <c r="G2" s="23">
        <v>171</v>
      </c>
      <c r="H2" s="23">
        <v>173.001</v>
      </c>
      <c r="I2" s="23"/>
      <c r="J2" s="23"/>
      <c r="K2" s="24">
        <v>4</v>
      </c>
      <c r="L2" s="24">
        <v>693.00199999999995</v>
      </c>
      <c r="M2" s="25">
        <v>173.25049999999999</v>
      </c>
      <c r="N2" s="26">
        <v>2</v>
      </c>
      <c r="O2" s="27">
        <v>175.25049999999999</v>
      </c>
    </row>
    <row r="3" spans="1:17" x14ac:dyDescent="0.3">
      <c r="A3" s="19" t="s">
        <v>153</v>
      </c>
      <c r="B3" s="20" t="s">
        <v>130</v>
      </c>
      <c r="C3" s="21">
        <v>44282</v>
      </c>
      <c r="D3" s="22" t="s">
        <v>156</v>
      </c>
      <c r="E3" s="23">
        <v>171</v>
      </c>
      <c r="F3" s="23">
        <v>164</v>
      </c>
      <c r="G3" s="23">
        <v>176</v>
      </c>
      <c r="H3" s="23">
        <v>185</v>
      </c>
      <c r="I3" s="23"/>
      <c r="J3" s="23"/>
      <c r="K3" s="24">
        <v>4</v>
      </c>
      <c r="L3" s="24">
        <v>696</v>
      </c>
      <c r="M3" s="25">
        <v>174</v>
      </c>
      <c r="N3" s="26">
        <v>2</v>
      </c>
      <c r="O3" s="27">
        <v>176</v>
      </c>
    </row>
    <row r="6" spans="1:17" x14ac:dyDescent="0.3">
      <c r="K6" s="28">
        <f>SUM(K2:K5)</f>
        <v>8</v>
      </c>
      <c r="L6" s="28">
        <f>SUM(L2:L5)</f>
        <v>1389.002</v>
      </c>
      <c r="M6" s="29">
        <f>SUM(L6/K6)</f>
        <v>173.62524999999999</v>
      </c>
      <c r="N6" s="28">
        <f>SUM(N2:N5)</f>
        <v>4</v>
      </c>
      <c r="O6" s="29">
        <f>SUM(M6+N6)</f>
        <v>177.62524999999999</v>
      </c>
    </row>
    <row r="8" spans="1:17" x14ac:dyDescent="0.3">
      <c r="K8" s="28"/>
      <c r="L8" s="28"/>
      <c r="M8" s="29"/>
      <c r="N8" s="28"/>
      <c r="O8" s="29"/>
    </row>
  </sheetData>
  <protectedRanges>
    <protectedRange sqref="B2:C2" name="Range1_10_1"/>
    <protectedRange sqref="D2" name="Range1_1_10_1"/>
    <protectedRange sqref="E2:J2" name="Range1_3_12_1"/>
    <protectedRange algorithmName="SHA-512" hashValue="ON39YdpmFHfN9f47KpiRvqrKx0V9+erV1CNkpWzYhW/Qyc6aT8rEyCrvauWSYGZK2ia3o7vd3akF07acHAFpOA==" saltValue="yVW9XmDwTqEnmpSGai0KYg==" spinCount="100000" sqref="B3:C3" name="Range1_2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J3" name="Range1_3_1"/>
  </protectedRanges>
  <conditionalFormatting sqref="E3">
    <cfRule type="top10" dxfId="2006" priority="6" rank="1"/>
  </conditionalFormatting>
  <conditionalFormatting sqref="G3">
    <cfRule type="top10" dxfId="2005" priority="4" rank="1"/>
  </conditionalFormatting>
  <conditionalFormatting sqref="H3">
    <cfRule type="top10" dxfId="2004" priority="3" rank="1"/>
  </conditionalFormatting>
  <conditionalFormatting sqref="F3">
    <cfRule type="top10" dxfId="2003" priority="5" rank="1"/>
  </conditionalFormatting>
  <conditionalFormatting sqref="F2">
    <cfRule type="top10" dxfId="2002" priority="11" rank="1"/>
  </conditionalFormatting>
  <conditionalFormatting sqref="G2">
    <cfRule type="top10" dxfId="2001" priority="10" rank="1"/>
  </conditionalFormatting>
  <conditionalFormatting sqref="H2">
    <cfRule type="top10" dxfId="2000" priority="9" rank="1"/>
  </conditionalFormatting>
  <conditionalFormatting sqref="I2">
    <cfRule type="top10" dxfId="1999" priority="7" rank="1"/>
  </conditionalFormatting>
  <conditionalFormatting sqref="J2">
    <cfRule type="top10" dxfId="1998" priority="8" rank="1"/>
  </conditionalFormatting>
  <conditionalFormatting sqref="E2">
    <cfRule type="top10" dxfId="1997" priority="12" rank="1"/>
  </conditionalFormatting>
  <conditionalFormatting sqref="I3">
    <cfRule type="top10" dxfId="1996" priority="1" rank="1"/>
  </conditionalFormatting>
  <conditionalFormatting sqref="J3">
    <cfRule type="top10" dxfId="1995" priority="2" rank="1"/>
  </conditionalFormatting>
  <hyperlinks>
    <hyperlink ref="Q1" location="'Rankings OLH'!A1" display="Return to Rankings" xr:uid="{AE1A8C84-28B4-42DD-A9C8-CCEB47318792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422DE-B538-4F76-BA7A-F3937F1F4272}">
  <sheetPr codeName="Sheet17"/>
  <dimension ref="A1:R8"/>
  <sheetViews>
    <sheetView workbookViewId="0">
      <selection activeCell="A6" sqref="A6:XFD6"/>
    </sheetView>
  </sheetViews>
  <sheetFormatPr defaultRowHeight="14.4" x14ac:dyDescent="0.3"/>
  <cols>
    <col min="1" max="1" width="20.44140625" customWidth="1"/>
    <col min="2" max="2" width="16.44140625" customWidth="1"/>
    <col min="4" max="4" width="12.5546875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x14ac:dyDescent="0.3">
      <c r="A2" s="19" t="s">
        <v>160</v>
      </c>
      <c r="B2" s="30" t="s">
        <v>102</v>
      </c>
      <c r="C2" s="21">
        <v>44261</v>
      </c>
      <c r="D2" s="22" t="s">
        <v>161</v>
      </c>
      <c r="E2" s="23">
        <v>186</v>
      </c>
      <c r="F2" s="23">
        <v>188</v>
      </c>
      <c r="G2" s="23">
        <v>183</v>
      </c>
      <c r="H2" s="23">
        <v>184</v>
      </c>
      <c r="I2" s="23"/>
      <c r="J2" s="23"/>
      <c r="K2" s="24">
        <v>4</v>
      </c>
      <c r="L2" s="24">
        <v>741</v>
      </c>
      <c r="M2" s="25">
        <v>185.25</v>
      </c>
      <c r="N2" s="26">
        <v>2</v>
      </c>
      <c r="O2" s="27">
        <v>187.25</v>
      </c>
    </row>
    <row r="3" spans="1:18" x14ac:dyDescent="0.3">
      <c r="A3" s="19" t="s">
        <v>153</v>
      </c>
      <c r="B3" s="20" t="s">
        <v>102</v>
      </c>
      <c r="C3" s="21">
        <v>44317</v>
      </c>
      <c r="D3" s="22" t="s">
        <v>161</v>
      </c>
      <c r="E3" s="23">
        <v>190</v>
      </c>
      <c r="F3" s="23">
        <v>185</v>
      </c>
      <c r="G3" s="23">
        <v>188</v>
      </c>
      <c r="H3" s="23">
        <v>187</v>
      </c>
      <c r="I3" s="23"/>
      <c r="J3" s="23"/>
      <c r="K3" s="24">
        <v>4</v>
      </c>
      <c r="L3" s="24">
        <v>750</v>
      </c>
      <c r="M3" s="25">
        <v>187.5</v>
      </c>
      <c r="N3" s="26">
        <v>2</v>
      </c>
      <c r="O3" s="27">
        <v>189.5</v>
      </c>
    </row>
    <row r="4" spans="1:18" x14ac:dyDescent="0.3">
      <c r="A4" s="19" t="s">
        <v>153</v>
      </c>
      <c r="B4" s="20" t="s">
        <v>102</v>
      </c>
      <c r="C4" s="21">
        <v>44415</v>
      </c>
      <c r="D4" s="22" t="s">
        <v>161</v>
      </c>
      <c r="E4" s="23">
        <v>193</v>
      </c>
      <c r="F4" s="23">
        <v>192</v>
      </c>
      <c r="G4" s="23">
        <v>190</v>
      </c>
      <c r="H4" s="23">
        <v>189</v>
      </c>
      <c r="I4" s="23"/>
      <c r="J4" s="23"/>
      <c r="K4" s="24">
        <v>4</v>
      </c>
      <c r="L4" s="24">
        <v>764</v>
      </c>
      <c r="M4" s="25">
        <v>191</v>
      </c>
      <c r="N4" s="26">
        <v>2</v>
      </c>
      <c r="O4" s="27">
        <v>193</v>
      </c>
    </row>
    <row r="5" spans="1:18" x14ac:dyDescent="0.3">
      <c r="A5" s="19" t="s">
        <v>153</v>
      </c>
      <c r="B5" s="20" t="s">
        <v>102</v>
      </c>
      <c r="C5" s="21">
        <v>44471</v>
      </c>
      <c r="D5" s="22" t="s">
        <v>161</v>
      </c>
      <c r="E5" s="23">
        <v>193</v>
      </c>
      <c r="F5" s="23">
        <v>192</v>
      </c>
      <c r="G5" s="23">
        <v>198</v>
      </c>
      <c r="H5" s="23">
        <v>192</v>
      </c>
      <c r="I5" s="23">
        <v>195</v>
      </c>
      <c r="J5" s="23">
        <v>196</v>
      </c>
      <c r="K5" s="24">
        <v>6</v>
      </c>
      <c r="L5" s="24">
        <v>1166</v>
      </c>
      <c r="M5" s="25">
        <v>194.33333333333334</v>
      </c>
      <c r="N5" s="26">
        <v>4</v>
      </c>
      <c r="O5" s="27">
        <v>198.33333333333334</v>
      </c>
    </row>
    <row r="8" spans="1:18" x14ac:dyDescent="0.3">
      <c r="K8" s="28">
        <f>SUM(K2:K7)</f>
        <v>18</v>
      </c>
      <c r="L8" s="28">
        <f>SUM(L2:L7)</f>
        <v>3421</v>
      </c>
      <c r="M8" s="29">
        <f>SUM(L8/K8)</f>
        <v>190.05555555555554</v>
      </c>
      <c r="N8" s="28">
        <f>SUM(N2:N7)</f>
        <v>10</v>
      </c>
      <c r="O8" s="29">
        <f>SUM(M8+N8)</f>
        <v>200.05555555555554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I2:J2 B2:C2" name="Range1_9_1"/>
    <protectedRange sqref="D2" name="Range1_1_9_1"/>
    <protectedRange sqref="E2:H2" name="Range1_3_5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B4:C4 I4:J4" name="Range1_51"/>
    <protectedRange algorithmName="SHA-512" hashValue="ON39YdpmFHfN9f47KpiRvqrKx0V9+erV1CNkpWzYhW/Qyc6aT8rEyCrvauWSYGZK2ia3o7vd3akF07acHAFpOA==" saltValue="yVW9XmDwTqEnmpSGai0KYg==" spinCount="100000" sqref="D4" name="Range1_1_42"/>
    <protectedRange algorithmName="SHA-512" hashValue="ON39YdpmFHfN9f47KpiRvqrKx0V9+erV1CNkpWzYhW/Qyc6aT8rEyCrvauWSYGZK2ia3o7vd3akF07acHAFpOA==" saltValue="yVW9XmDwTqEnmpSGai0KYg==" spinCount="100000" sqref="E4:H4" name="Range1_3_15"/>
    <protectedRange algorithmName="SHA-512" hashValue="ON39YdpmFHfN9f47KpiRvqrKx0V9+erV1CNkpWzYhW/Qyc6aT8rEyCrvauWSYGZK2ia3o7vd3akF07acHAFpOA==" saltValue="yVW9XmDwTqEnmpSGai0KYg==" spinCount="100000" sqref="B5:C5 E5:J5" name="Range1_14_2"/>
    <protectedRange algorithmName="SHA-512" hashValue="ON39YdpmFHfN9f47KpiRvqrKx0V9+erV1CNkpWzYhW/Qyc6aT8rEyCrvauWSYGZK2ia3o7vd3akF07acHAFpOA==" saltValue="yVW9XmDwTqEnmpSGai0KYg==" spinCount="100000" sqref="D5" name="Range1_1_14_2"/>
  </protectedRanges>
  <conditionalFormatting sqref="J2">
    <cfRule type="top10" dxfId="5392" priority="26" rank="1"/>
  </conditionalFormatting>
  <conditionalFormatting sqref="I2">
    <cfRule type="top10" dxfId="5391" priority="31" rank="1"/>
  </conditionalFormatting>
  <conditionalFormatting sqref="E2">
    <cfRule type="top10" dxfId="5390" priority="30" rank="1"/>
  </conditionalFormatting>
  <conditionalFormatting sqref="F2">
    <cfRule type="top10" dxfId="5389" priority="29" rank="1"/>
  </conditionalFormatting>
  <conditionalFormatting sqref="G2">
    <cfRule type="top10" dxfId="5388" priority="28" rank="1"/>
  </conditionalFormatting>
  <conditionalFormatting sqref="H2">
    <cfRule type="top10" dxfId="5387" priority="27" rank="1"/>
  </conditionalFormatting>
  <conditionalFormatting sqref="F3">
    <cfRule type="top10" dxfId="5386" priority="24" rank="1"/>
  </conditionalFormatting>
  <conditionalFormatting sqref="G3">
    <cfRule type="top10" dxfId="5385" priority="23" rank="1"/>
  </conditionalFormatting>
  <conditionalFormatting sqref="H3">
    <cfRule type="top10" dxfId="5384" priority="22" rank="1"/>
  </conditionalFormatting>
  <conditionalFormatting sqref="I3">
    <cfRule type="top10" dxfId="5383" priority="20" rank="1"/>
  </conditionalFormatting>
  <conditionalFormatting sqref="J3">
    <cfRule type="top10" dxfId="5382" priority="21" rank="1"/>
  </conditionalFormatting>
  <conditionalFormatting sqref="E3">
    <cfRule type="top10" dxfId="5381" priority="25" rank="1"/>
  </conditionalFormatting>
  <conditionalFormatting sqref="F4">
    <cfRule type="top10" dxfId="5380" priority="13" rank="1"/>
  </conditionalFormatting>
  <conditionalFormatting sqref="I4">
    <cfRule type="top10" dxfId="5379" priority="14" rank="1"/>
    <cfRule type="top10" dxfId="5378" priority="15" rank="1"/>
  </conditionalFormatting>
  <conditionalFormatting sqref="E4">
    <cfRule type="top10" dxfId="5377" priority="16" rank="1"/>
  </conditionalFormatting>
  <conditionalFormatting sqref="G4">
    <cfRule type="top10" dxfId="5376" priority="17" rank="1"/>
  </conditionalFormatting>
  <conditionalFormatting sqref="H4">
    <cfRule type="top10" dxfId="5375" priority="18" rank="1"/>
  </conditionalFormatting>
  <conditionalFormatting sqref="J4">
    <cfRule type="top10" dxfId="5374" priority="19" rank="1"/>
  </conditionalFormatting>
  <conditionalFormatting sqref="J5">
    <cfRule type="top10" dxfId="5373" priority="7" rank="1"/>
  </conditionalFormatting>
  <conditionalFormatting sqref="I5">
    <cfRule type="top10" dxfId="5372" priority="8" rank="1"/>
  </conditionalFormatting>
  <conditionalFormatting sqref="H5">
    <cfRule type="top10" dxfId="5371" priority="9" rank="1"/>
  </conditionalFormatting>
  <conditionalFormatting sqref="G5">
    <cfRule type="top10" dxfId="5370" priority="10" rank="1"/>
  </conditionalFormatting>
  <conditionalFormatting sqref="F5">
    <cfRule type="top10" dxfId="5369" priority="11" rank="1"/>
  </conditionalFormatting>
  <conditionalFormatting sqref="E5">
    <cfRule type="top10" dxfId="5368" priority="12" rank="1"/>
  </conditionalFormatting>
  <dataValidations count="1">
    <dataValidation type="list" allowBlank="1" showInputMessage="1" showErrorMessage="1" sqref="B2" xr:uid="{DF9D7439-2C1F-48C0-B308-96CB58F34D16}">
      <formula1>$H$6:$H$87</formula1>
    </dataValidation>
  </dataValidations>
  <hyperlinks>
    <hyperlink ref="R1" location="'Rankings OLH'!A1" display="Return to Rankings" xr:uid="{14BAC2DB-D472-4E9D-B323-93CBF6E29781}"/>
  </hyperlink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7942-B11F-4263-AE1B-9FA2A2983D2D}">
  <sheetPr codeName="Sheet94"/>
  <dimension ref="A1:Q8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56</v>
      </c>
      <c r="C2" s="21">
        <v>44342</v>
      </c>
      <c r="D2" s="22" t="s">
        <v>162</v>
      </c>
      <c r="E2" s="23">
        <v>198</v>
      </c>
      <c r="F2" s="23">
        <v>199</v>
      </c>
      <c r="G2" s="23">
        <v>200.01</v>
      </c>
      <c r="H2" s="23">
        <v>197</v>
      </c>
      <c r="I2" s="23"/>
      <c r="J2" s="23"/>
      <c r="K2" s="24">
        <v>4</v>
      </c>
      <c r="L2" s="24">
        <v>794.01</v>
      </c>
      <c r="M2" s="25">
        <v>198.5025</v>
      </c>
      <c r="N2" s="26">
        <v>7</v>
      </c>
      <c r="O2" s="27">
        <v>205.5025</v>
      </c>
    </row>
    <row r="5" spans="1:17" x14ac:dyDescent="0.3">
      <c r="K5" s="28">
        <f>SUM(K2:K4)</f>
        <v>4</v>
      </c>
      <c r="L5" s="28">
        <f>SUM(L2:L4)</f>
        <v>794.01</v>
      </c>
      <c r="M5" s="29">
        <f>SUM(L5/K5)</f>
        <v>198.5025</v>
      </c>
      <c r="N5" s="28">
        <f>SUM(N2:N4)</f>
        <v>7</v>
      </c>
      <c r="O5" s="29">
        <f>SUM(M5+N5)</f>
        <v>205.5025</v>
      </c>
    </row>
    <row r="6" spans="1:17" x14ac:dyDescent="0.3">
      <c r="K6" s="28"/>
      <c r="L6" s="28"/>
      <c r="M6" s="29"/>
      <c r="N6" s="28"/>
      <c r="O6" s="29"/>
    </row>
    <row r="8" spans="1:17" x14ac:dyDescent="0.3">
      <c r="K8" s="28"/>
      <c r="L8" s="28"/>
      <c r="M8" s="29"/>
      <c r="N8" s="28"/>
      <c r="O8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5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2:H2" name="Range1_3_4"/>
  </protectedRanges>
  <conditionalFormatting sqref="F2">
    <cfRule type="top10" dxfId="1994" priority="5" rank="1"/>
  </conditionalFormatting>
  <conditionalFormatting sqref="I2">
    <cfRule type="top10" dxfId="1993" priority="2" rank="1"/>
    <cfRule type="top10" dxfId="1992" priority="7" rank="1"/>
  </conditionalFormatting>
  <conditionalFormatting sqref="E2">
    <cfRule type="top10" dxfId="1991" priority="6" rank="1"/>
  </conditionalFormatting>
  <conditionalFormatting sqref="G2">
    <cfRule type="top10" dxfId="1990" priority="4" rank="1"/>
  </conditionalFormatting>
  <conditionalFormatting sqref="H2">
    <cfRule type="top10" dxfId="1989" priority="3" rank="1"/>
  </conditionalFormatting>
  <conditionalFormatting sqref="J2">
    <cfRule type="top10" dxfId="1988" priority="1" rank="1"/>
  </conditionalFormatting>
  <hyperlinks>
    <hyperlink ref="Q1" location="'Rankings OLH'!A1" display="Return to Rankings" xr:uid="{5231FA70-C9A8-4A79-A238-FA76A4822708}"/>
  </hyperlink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A046B-3C34-460D-83EB-4A824EAA2B8B}">
  <sheetPr codeName="Sheet95"/>
  <dimension ref="A1:Q13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35</v>
      </c>
      <c r="C2" s="21">
        <v>44261</v>
      </c>
      <c r="D2" s="22" t="s">
        <v>167</v>
      </c>
      <c r="E2" s="23">
        <v>186</v>
      </c>
      <c r="F2" s="23">
        <v>195</v>
      </c>
      <c r="G2" s="23">
        <v>191</v>
      </c>
      <c r="H2" s="23">
        <v>188</v>
      </c>
      <c r="I2" s="23"/>
      <c r="J2" s="23"/>
      <c r="K2" s="24">
        <v>4</v>
      </c>
      <c r="L2" s="24">
        <v>760</v>
      </c>
      <c r="M2" s="25">
        <v>190</v>
      </c>
      <c r="N2" s="26">
        <v>2</v>
      </c>
      <c r="O2" s="27">
        <v>192</v>
      </c>
    </row>
    <row r="3" spans="1:17" x14ac:dyDescent="0.3">
      <c r="A3" s="19" t="s">
        <v>153</v>
      </c>
      <c r="B3" s="20" t="s">
        <v>35</v>
      </c>
      <c r="C3" s="21">
        <v>44289</v>
      </c>
      <c r="D3" s="22" t="s">
        <v>167</v>
      </c>
      <c r="E3" s="23">
        <v>192</v>
      </c>
      <c r="F3" s="23">
        <v>183</v>
      </c>
      <c r="G3" s="23">
        <v>190</v>
      </c>
      <c r="H3" s="23">
        <v>183</v>
      </c>
      <c r="I3" s="23"/>
      <c r="J3" s="23"/>
      <c r="K3" s="24">
        <v>4</v>
      </c>
      <c r="L3" s="24">
        <v>748</v>
      </c>
      <c r="M3" s="25">
        <v>187</v>
      </c>
      <c r="N3" s="26">
        <v>2</v>
      </c>
      <c r="O3" s="27">
        <v>189</v>
      </c>
    </row>
    <row r="4" spans="1:17" x14ac:dyDescent="0.3">
      <c r="A4" s="19" t="s">
        <v>164</v>
      </c>
      <c r="B4" s="20" t="s">
        <v>35</v>
      </c>
      <c r="C4" s="21">
        <v>44303</v>
      </c>
      <c r="D4" s="22" t="s">
        <v>165</v>
      </c>
      <c r="E4" s="23">
        <v>189</v>
      </c>
      <c r="F4" s="23">
        <v>190</v>
      </c>
      <c r="G4" s="23">
        <v>185</v>
      </c>
      <c r="H4" s="23">
        <v>189</v>
      </c>
      <c r="I4" s="23"/>
      <c r="J4" s="23"/>
      <c r="K4" s="24">
        <v>4</v>
      </c>
      <c r="L4" s="24">
        <v>753</v>
      </c>
      <c r="M4" s="25">
        <v>188.25</v>
      </c>
      <c r="N4" s="26">
        <v>2</v>
      </c>
      <c r="O4" s="27">
        <v>190.25</v>
      </c>
    </row>
    <row r="5" spans="1:17" x14ac:dyDescent="0.3">
      <c r="A5" s="19" t="s">
        <v>153</v>
      </c>
      <c r="B5" s="20" t="s">
        <v>35</v>
      </c>
      <c r="C5" s="21">
        <v>44318</v>
      </c>
      <c r="D5" s="22" t="s">
        <v>167</v>
      </c>
      <c r="E5" s="23">
        <v>188</v>
      </c>
      <c r="F5" s="23">
        <v>183</v>
      </c>
      <c r="G5" s="23">
        <v>191</v>
      </c>
      <c r="H5" s="23">
        <v>194</v>
      </c>
      <c r="I5" s="23"/>
      <c r="J5" s="23"/>
      <c r="K5" s="24">
        <v>4</v>
      </c>
      <c r="L5" s="24">
        <v>756</v>
      </c>
      <c r="M5" s="25">
        <v>189</v>
      </c>
      <c r="N5" s="26">
        <v>3</v>
      </c>
      <c r="O5" s="27">
        <v>192</v>
      </c>
    </row>
    <row r="6" spans="1:17" x14ac:dyDescent="0.3">
      <c r="A6" s="19" t="s">
        <v>164</v>
      </c>
      <c r="B6" s="20" t="s">
        <v>35</v>
      </c>
      <c r="C6" s="21">
        <v>44352</v>
      </c>
      <c r="D6" s="22" t="s">
        <v>167</v>
      </c>
      <c r="E6" s="23">
        <v>183</v>
      </c>
      <c r="F6" s="23">
        <v>179</v>
      </c>
      <c r="G6" s="23">
        <v>174</v>
      </c>
      <c r="H6" s="23">
        <v>181</v>
      </c>
      <c r="I6" s="23">
        <v>193</v>
      </c>
      <c r="J6" s="23">
        <v>192</v>
      </c>
      <c r="K6" s="24">
        <v>6</v>
      </c>
      <c r="L6" s="24">
        <v>1102</v>
      </c>
      <c r="M6" s="25">
        <v>183.66666666666666</v>
      </c>
      <c r="N6" s="26">
        <v>4</v>
      </c>
      <c r="O6" s="27">
        <v>187.66666666666666</v>
      </c>
    </row>
    <row r="7" spans="1:17" x14ac:dyDescent="0.3">
      <c r="A7" s="19" t="s">
        <v>164</v>
      </c>
      <c r="B7" s="20" t="s">
        <v>35</v>
      </c>
      <c r="C7" s="21">
        <v>44366</v>
      </c>
      <c r="D7" s="22" t="s">
        <v>165</v>
      </c>
      <c r="E7" s="23">
        <v>190</v>
      </c>
      <c r="F7" s="23">
        <v>187</v>
      </c>
      <c r="G7" s="23">
        <v>190</v>
      </c>
      <c r="H7" s="23">
        <v>177</v>
      </c>
      <c r="I7" s="23">
        <v>194</v>
      </c>
      <c r="J7" s="23">
        <v>184</v>
      </c>
      <c r="K7" s="24">
        <v>6</v>
      </c>
      <c r="L7" s="24">
        <v>1122</v>
      </c>
      <c r="M7" s="25">
        <v>187</v>
      </c>
      <c r="N7" s="26">
        <v>4</v>
      </c>
      <c r="O7" s="27">
        <v>191</v>
      </c>
    </row>
    <row r="8" spans="1:17" x14ac:dyDescent="0.3">
      <c r="A8" s="19" t="s">
        <v>153</v>
      </c>
      <c r="B8" s="20" t="s">
        <v>35</v>
      </c>
      <c r="C8" s="21">
        <v>44380</v>
      </c>
      <c r="D8" s="22" t="s">
        <v>167</v>
      </c>
      <c r="E8" s="23">
        <v>186</v>
      </c>
      <c r="F8" s="23">
        <v>188</v>
      </c>
      <c r="G8" s="23">
        <v>187</v>
      </c>
      <c r="H8" s="23">
        <v>186</v>
      </c>
      <c r="I8" s="23"/>
      <c r="J8" s="23"/>
      <c r="K8" s="24">
        <v>4</v>
      </c>
      <c r="L8" s="24">
        <v>747</v>
      </c>
      <c r="M8" s="25">
        <v>186.75</v>
      </c>
      <c r="N8" s="26">
        <v>2</v>
      </c>
      <c r="O8" s="27">
        <v>188.75</v>
      </c>
    </row>
    <row r="9" spans="1:17" x14ac:dyDescent="0.3">
      <c r="A9" s="19" t="s">
        <v>153</v>
      </c>
      <c r="B9" s="20" t="s">
        <v>35</v>
      </c>
      <c r="C9" s="21">
        <v>44443</v>
      </c>
      <c r="D9" s="22" t="s">
        <v>226</v>
      </c>
      <c r="E9" s="23">
        <v>189</v>
      </c>
      <c r="F9" s="23">
        <v>189</v>
      </c>
      <c r="G9" s="23">
        <v>191</v>
      </c>
      <c r="H9" s="23">
        <v>184</v>
      </c>
      <c r="I9" s="23">
        <v>181</v>
      </c>
      <c r="J9" s="23">
        <v>183</v>
      </c>
      <c r="K9" s="24">
        <f t="shared" ref="K9" si="0">COUNT(E9:J9)</f>
        <v>6</v>
      </c>
      <c r="L9" s="24">
        <f t="shared" ref="L9" si="1">SUM(E9:J9)</f>
        <v>1117</v>
      </c>
      <c r="M9" s="25">
        <f t="shared" ref="M9" si="2">AVERAGE(E9:J9)</f>
        <v>186.16666666666666</v>
      </c>
      <c r="N9" s="26">
        <v>4</v>
      </c>
      <c r="O9" s="27">
        <f t="shared" ref="O9" si="3">SUM(M9,N9)</f>
        <v>190.16666666666666</v>
      </c>
    </row>
    <row r="10" spans="1:17" x14ac:dyDescent="0.3">
      <c r="A10" s="19" t="s">
        <v>153</v>
      </c>
      <c r="B10" s="20" t="s">
        <v>35</v>
      </c>
      <c r="C10" s="21">
        <v>44471</v>
      </c>
      <c r="D10" s="22" t="s">
        <v>167</v>
      </c>
      <c r="E10" s="23">
        <v>190</v>
      </c>
      <c r="F10" s="23">
        <v>187</v>
      </c>
      <c r="G10" s="23">
        <v>183</v>
      </c>
      <c r="H10" s="23">
        <v>184</v>
      </c>
      <c r="I10" s="23">
        <v>189</v>
      </c>
      <c r="J10" s="23">
        <v>191</v>
      </c>
      <c r="K10" s="24">
        <v>6</v>
      </c>
      <c r="L10" s="24">
        <v>1124</v>
      </c>
      <c r="M10" s="25">
        <v>187.33333333333334</v>
      </c>
      <c r="N10" s="26">
        <v>4</v>
      </c>
      <c r="O10" s="27">
        <v>191.33333333333334</v>
      </c>
    </row>
    <row r="11" spans="1:17" x14ac:dyDescent="0.3">
      <c r="A11" s="19" t="s">
        <v>153</v>
      </c>
      <c r="B11" s="20" t="s">
        <v>35</v>
      </c>
      <c r="C11" s="21">
        <v>44506</v>
      </c>
      <c r="D11" s="22" t="s">
        <v>167</v>
      </c>
      <c r="E11" s="23">
        <v>188</v>
      </c>
      <c r="F11" s="23">
        <v>190</v>
      </c>
      <c r="G11" s="23">
        <v>188</v>
      </c>
      <c r="H11" s="23">
        <v>187.001</v>
      </c>
      <c r="I11" s="23"/>
      <c r="J11" s="23"/>
      <c r="K11" s="24">
        <v>4</v>
      </c>
      <c r="L11" s="24">
        <v>753.00099999999998</v>
      </c>
      <c r="M11" s="25">
        <v>188.25024999999999</v>
      </c>
      <c r="N11" s="26">
        <v>11</v>
      </c>
      <c r="O11" s="27">
        <v>199.25024999999999</v>
      </c>
    </row>
    <row r="13" spans="1:17" x14ac:dyDescent="0.3">
      <c r="K13" s="28">
        <f>SUM(K2:K12)</f>
        <v>48</v>
      </c>
      <c r="L13" s="28">
        <f>SUM(L2:L12)</f>
        <v>8982.0010000000002</v>
      </c>
      <c r="M13" s="29">
        <f>SUM(L13/K13)</f>
        <v>187.12502083333334</v>
      </c>
      <c r="N13" s="28">
        <f>SUM(N2:N12)</f>
        <v>38</v>
      </c>
      <c r="O13" s="29">
        <f>SUM(M13+N13)</f>
        <v>225.12502083333334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5:J5 B5:C5" name="Range1_1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8:J8 B8:C8" name="Range1_11"/>
    <protectedRange algorithmName="SHA-512" hashValue="ON39YdpmFHfN9f47KpiRvqrKx0V9+erV1CNkpWzYhW/Qyc6aT8rEyCrvauWSYGZK2ia3o7vd3akF07acHAFpOA==" saltValue="yVW9XmDwTqEnmpSGai0KYg==" spinCount="100000" sqref="D8" name="Range1_1_9"/>
    <protectedRange algorithmName="SHA-512" hashValue="ON39YdpmFHfN9f47KpiRvqrKx0V9+erV1CNkpWzYhW/Qyc6aT8rEyCrvauWSYGZK2ia3o7vd3akF07acHAFpOA==" saltValue="yVW9XmDwTqEnmpSGai0KYg==" spinCount="100000" sqref="E8:H8" name="Range1_3_2"/>
    <protectedRange algorithmName="SHA-512" hashValue="ON39YdpmFHfN9f47KpiRvqrKx0V9+erV1CNkpWzYhW/Qyc6aT8rEyCrvauWSYGZK2ia3o7vd3akF07acHAFpOA==" saltValue="yVW9XmDwTqEnmpSGai0KYg==" spinCount="100000" sqref="B9:C9" name="Range1_4"/>
    <protectedRange algorithmName="SHA-512" hashValue="ON39YdpmFHfN9f47KpiRvqrKx0V9+erV1CNkpWzYhW/Qyc6aT8rEyCrvauWSYGZK2ia3o7vd3akF07acHAFpOA==" saltValue="yVW9XmDwTqEnmpSGai0KYg==" spinCount="100000" sqref="D9" name="Range1_1_2"/>
    <protectedRange algorithmName="SHA-512" hashValue="ON39YdpmFHfN9f47KpiRvqrKx0V9+erV1CNkpWzYhW/Qyc6aT8rEyCrvauWSYGZK2ia3o7vd3akF07acHAFpOA==" saltValue="yVW9XmDwTqEnmpSGai0KYg==" spinCount="100000" sqref="E9:J9" name="Range1_3_3"/>
    <protectedRange algorithmName="SHA-512" hashValue="ON39YdpmFHfN9f47KpiRvqrKx0V9+erV1CNkpWzYhW/Qyc6aT8rEyCrvauWSYGZK2ia3o7vd3akF07acHAFpOA==" saltValue="yVW9XmDwTqEnmpSGai0KYg==" spinCount="100000" sqref="B10:C10 I10:J10" name="Range1_17_1"/>
    <protectedRange algorithmName="SHA-512" hashValue="ON39YdpmFHfN9f47KpiRvqrKx0V9+erV1CNkpWzYhW/Qyc6aT8rEyCrvauWSYGZK2ia3o7vd3akF07acHAFpOA==" saltValue="yVW9XmDwTqEnmpSGai0KYg==" spinCount="100000" sqref="D10" name="Range1_1_16_1"/>
    <protectedRange algorithmName="SHA-512" hashValue="ON39YdpmFHfN9f47KpiRvqrKx0V9+erV1CNkpWzYhW/Qyc6aT8rEyCrvauWSYGZK2ia3o7vd3akF07acHAFpOA==" saltValue="yVW9XmDwTqEnmpSGai0KYg==" spinCount="100000" sqref="E10:H10" name="Range1_3_5_1"/>
    <protectedRange algorithmName="SHA-512" hashValue="ON39YdpmFHfN9f47KpiRvqrKx0V9+erV1CNkpWzYhW/Qyc6aT8rEyCrvauWSYGZK2ia3o7vd3akF07acHAFpOA==" saltValue="yVW9XmDwTqEnmpSGai0KYg==" spinCount="100000" sqref="I11:J11 B11:C11" name="Range1_27"/>
    <protectedRange algorithmName="SHA-512" hashValue="ON39YdpmFHfN9f47KpiRvqrKx0V9+erV1CNkpWzYhW/Qyc6aT8rEyCrvauWSYGZK2ia3o7vd3akF07acHAFpOA==" saltValue="yVW9XmDwTqEnmpSGai0KYg==" spinCount="100000" sqref="D11" name="Range1_1_19"/>
    <protectedRange algorithmName="SHA-512" hashValue="ON39YdpmFHfN9f47KpiRvqrKx0V9+erV1CNkpWzYhW/Qyc6aT8rEyCrvauWSYGZK2ia3o7vd3akF07acHAFpOA==" saltValue="yVW9XmDwTqEnmpSGai0KYg==" spinCount="100000" sqref="E11:H11" name="Range1_3_5"/>
  </protectedRanges>
  <conditionalFormatting sqref="F2">
    <cfRule type="top10" dxfId="1987" priority="53" rank="1"/>
  </conditionalFormatting>
  <conditionalFormatting sqref="G2">
    <cfRule type="top10" dxfId="1986" priority="52" rank="1"/>
  </conditionalFormatting>
  <conditionalFormatting sqref="H2">
    <cfRule type="top10" dxfId="1985" priority="51" rank="1"/>
  </conditionalFormatting>
  <conditionalFormatting sqref="I2">
    <cfRule type="top10" dxfId="1984" priority="49" rank="1"/>
  </conditionalFormatting>
  <conditionalFormatting sqref="J2">
    <cfRule type="top10" dxfId="1983" priority="50" rank="1"/>
  </conditionalFormatting>
  <conditionalFormatting sqref="E2">
    <cfRule type="top10" dxfId="1982" priority="54" rank="1"/>
  </conditionalFormatting>
  <conditionalFormatting sqref="F3">
    <cfRule type="top10" dxfId="1981" priority="43" rank="1"/>
  </conditionalFormatting>
  <conditionalFormatting sqref="G3">
    <cfRule type="top10" dxfId="1980" priority="44" rank="1"/>
  </conditionalFormatting>
  <conditionalFormatting sqref="H3">
    <cfRule type="top10" dxfId="1979" priority="45" rank="1"/>
  </conditionalFormatting>
  <conditionalFormatting sqref="I3">
    <cfRule type="top10" dxfId="1978" priority="46" rank="1"/>
  </conditionalFormatting>
  <conditionalFormatting sqref="J3">
    <cfRule type="top10" dxfId="1977" priority="47" rank="1"/>
  </conditionalFormatting>
  <conditionalFormatting sqref="E3">
    <cfRule type="top10" dxfId="1976" priority="48" rank="1"/>
  </conditionalFormatting>
  <conditionalFormatting sqref="E4">
    <cfRule type="top10" dxfId="1975" priority="42" rank="1"/>
  </conditionalFormatting>
  <conditionalFormatting sqref="F4">
    <cfRule type="top10" dxfId="1974" priority="41" rank="1"/>
  </conditionalFormatting>
  <conditionalFormatting sqref="G4">
    <cfRule type="top10" dxfId="1973" priority="40" rank="1"/>
  </conditionalFormatting>
  <conditionalFormatting sqref="H4">
    <cfRule type="top10" dxfId="1972" priority="39" rank="1"/>
  </conditionalFormatting>
  <conditionalFormatting sqref="I4">
    <cfRule type="top10" dxfId="1971" priority="38" rank="1"/>
  </conditionalFormatting>
  <conditionalFormatting sqref="J4">
    <cfRule type="top10" dxfId="1970" priority="37" rank="1"/>
  </conditionalFormatting>
  <conditionalFormatting sqref="F5">
    <cfRule type="top10" dxfId="1969" priority="35" rank="1"/>
  </conditionalFormatting>
  <conditionalFormatting sqref="G5">
    <cfRule type="top10" dxfId="1968" priority="34" rank="1"/>
  </conditionalFormatting>
  <conditionalFormatting sqref="H5">
    <cfRule type="top10" dxfId="1967" priority="33" rank="1"/>
  </conditionalFormatting>
  <conditionalFormatting sqref="I5">
    <cfRule type="top10" dxfId="1966" priority="31" rank="1"/>
  </conditionalFormatting>
  <conditionalFormatting sqref="J5">
    <cfRule type="top10" dxfId="1965" priority="32" rank="1"/>
  </conditionalFormatting>
  <conditionalFormatting sqref="E5">
    <cfRule type="top10" dxfId="1964" priority="36" rank="1"/>
  </conditionalFormatting>
  <conditionalFormatting sqref="E6">
    <cfRule type="top10" dxfId="1963" priority="30" rank="1"/>
  </conditionalFormatting>
  <conditionalFormatting sqref="F6">
    <cfRule type="top10" dxfId="1962" priority="29" rank="1"/>
  </conditionalFormatting>
  <conditionalFormatting sqref="G6">
    <cfRule type="top10" dxfId="1961" priority="28" rank="1"/>
  </conditionalFormatting>
  <conditionalFormatting sqref="H6">
    <cfRule type="top10" dxfId="1960" priority="27" rank="1"/>
  </conditionalFormatting>
  <conditionalFormatting sqref="I6">
    <cfRule type="top10" dxfId="1959" priority="26" rank="1"/>
  </conditionalFormatting>
  <conditionalFormatting sqref="J6">
    <cfRule type="top10" dxfId="1958" priority="25" rank="1"/>
  </conditionalFormatting>
  <conditionalFormatting sqref="E7">
    <cfRule type="top10" dxfId="1957" priority="24" rank="1"/>
  </conditionalFormatting>
  <conditionalFormatting sqref="F7">
    <cfRule type="top10" dxfId="1956" priority="23" rank="1"/>
  </conditionalFormatting>
  <conditionalFormatting sqref="G7">
    <cfRule type="top10" dxfId="1955" priority="22" rank="1"/>
  </conditionalFormatting>
  <conditionalFormatting sqref="H7">
    <cfRule type="top10" dxfId="1954" priority="21" rank="1"/>
  </conditionalFormatting>
  <conditionalFormatting sqref="I7">
    <cfRule type="top10" dxfId="1953" priority="20" rank="1"/>
  </conditionalFormatting>
  <conditionalFormatting sqref="J7">
    <cfRule type="top10" dxfId="1952" priority="19" rank="1"/>
  </conditionalFormatting>
  <conditionalFormatting sqref="F8:F9">
    <cfRule type="top10" dxfId="1951" priority="17" rank="1"/>
  </conditionalFormatting>
  <conditionalFormatting sqref="G8:G9">
    <cfRule type="top10" dxfId="1950" priority="16" rank="1"/>
  </conditionalFormatting>
  <conditionalFormatting sqref="H8:H9">
    <cfRule type="top10" dxfId="1949" priority="15" rank="1"/>
  </conditionalFormatting>
  <conditionalFormatting sqref="I8:I9">
    <cfRule type="top10" dxfId="1948" priority="13" rank="1"/>
  </conditionalFormatting>
  <conditionalFormatting sqref="J8:J9">
    <cfRule type="top10" dxfId="1947" priority="14" rank="1"/>
  </conditionalFormatting>
  <conditionalFormatting sqref="E8:E9">
    <cfRule type="top10" dxfId="1946" priority="18" rank="1"/>
  </conditionalFormatting>
  <conditionalFormatting sqref="I10">
    <cfRule type="top10" dxfId="1945" priority="8" rank="1"/>
  </conditionalFormatting>
  <conditionalFormatting sqref="E10">
    <cfRule type="top10" dxfId="1944" priority="12" rank="1"/>
  </conditionalFormatting>
  <conditionalFormatting sqref="G10">
    <cfRule type="top10" dxfId="1943" priority="10" rank="1"/>
  </conditionalFormatting>
  <conditionalFormatting sqref="H10">
    <cfRule type="top10" dxfId="1942" priority="9" rank="1"/>
  </conditionalFormatting>
  <conditionalFormatting sqref="J10">
    <cfRule type="top10" dxfId="1941" priority="7" rank="1"/>
  </conditionalFormatting>
  <conditionalFormatting sqref="F10">
    <cfRule type="top10" dxfId="1940" priority="11" rank="1"/>
  </conditionalFormatting>
  <conditionalFormatting sqref="F11">
    <cfRule type="top10" dxfId="1939" priority="1" rank="1"/>
  </conditionalFormatting>
  <conditionalFormatting sqref="G11">
    <cfRule type="top10" dxfId="1938" priority="2" rank="1"/>
  </conditionalFormatting>
  <conditionalFormatting sqref="H11">
    <cfRule type="top10" dxfId="1937" priority="3" rank="1"/>
  </conditionalFormatting>
  <conditionalFormatting sqref="I11">
    <cfRule type="top10" dxfId="1936" priority="4" rank="1"/>
  </conditionalFormatting>
  <conditionalFormatting sqref="J11">
    <cfRule type="top10" dxfId="1935" priority="5" rank="1"/>
  </conditionalFormatting>
  <conditionalFormatting sqref="E11">
    <cfRule type="top10" dxfId="1934" priority="6" rank="1"/>
  </conditionalFormatting>
  <hyperlinks>
    <hyperlink ref="Q1" location="'Rankings OLH'!A1" display="Return to Rankings" xr:uid="{FFFF6582-41D1-4273-9CC2-C754DBEC63EB}"/>
  </hyperlink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8F86D-E4AD-443A-B703-304BC7F72EC5}">
  <sheetPr codeName="Sheet96"/>
  <dimension ref="A1:Q8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30" t="s">
        <v>139</v>
      </c>
      <c r="C2" s="21">
        <v>44261</v>
      </c>
      <c r="D2" s="22" t="s">
        <v>161</v>
      </c>
      <c r="E2" s="23">
        <v>164</v>
      </c>
      <c r="F2" s="23">
        <v>163</v>
      </c>
      <c r="G2" s="23">
        <v>168</v>
      </c>
      <c r="H2" s="23">
        <v>157</v>
      </c>
      <c r="I2" s="23"/>
      <c r="J2" s="23"/>
      <c r="K2" s="24">
        <v>4</v>
      </c>
      <c r="L2" s="24">
        <v>652</v>
      </c>
      <c r="M2" s="25">
        <v>163</v>
      </c>
      <c r="N2" s="26">
        <v>2</v>
      </c>
      <c r="O2" s="27">
        <v>165</v>
      </c>
    </row>
    <row r="5" spans="1:17" x14ac:dyDescent="0.3">
      <c r="K5" s="28">
        <f>SUM(K2:K4)</f>
        <v>4</v>
      </c>
      <c r="L5" s="28">
        <f>SUM(L2:L4)</f>
        <v>652</v>
      </c>
      <c r="M5" s="29">
        <f>SUM(L5/K5)</f>
        <v>163</v>
      </c>
      <c r="N5" s="28">
        <f>SUM(N2:N4)</f>
        <v>2</v>
      </c>
      <c r="O5" s="29">
        <f>SUM(M5+N5)</f>
        <v>165</v>
      </c>
    </row>
    <row r="8" spans="1:17" x14ac:dyDescent="0.3">
      <c r="K8" s="28"/>
      <c r="L8" s="28"/>
      <c r="M8" s="29"/>
      <c r="N8" s="28"/>
      <c r="O8" s="29"/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_1"/>
    <protectedRange sqref="D2" name="Range1_1_9_1"/>
    <protectedRange sqref="E2:H2" name="Range1_3_5_1"/>
  </protectedRanges>
  <conditionalFormatting sqref="I2">
    <cfRule type="top10" dxfId="1933" priority="6" rank="1"/>
  </conditionalFormatting>
  <conditionalFormatting sqref="E2">
    <cfRule type="top10" dxfId="1932" priority="5" rank="1"/>
  </conditionalFormatting>
  <conditionalFormatting sqref="F2">
    <cfRule type="top10" dxfId="1931" priority="4" rank="1"/>
  </conditionalFormatting>
  <conditionalFormatting sqref="G2">
    <cfRule type="top10" dxfId="1930" priority="3" rank="1"/>
  </conditionalFormatting>
  <conditionalFormatting sqref="H2">
    <cfRule type="top10" dxfId="1929" priority="2" rank="1"/>
  </conditionalFormatting>
  <conditionalFormatting sqref="J2">
    <cfRule type="top10" dxfId="1928" priority="1" rank="1"/>
  </conditionalFormatting>
  <dataValidations count="1">
    <dataValidation type="list" allowBlank="1" showInputMessage="1" showErrorMessage="1" sqref="B2" xr:uid="{09AD7EF6-1504-4C82-BA26-64C9A8545E32}">
      <formula1>$H$3:$H$94</formula1>
    </dataValidation>
  </dataValidations>
  <hyperlinks>
    <hyperlink ref="Q1" location="'Rankings OLH'!A1" display="Return to Rankings" xr:uid="{085CF041-5AFC-489E-BDCB-755286D10619}"/>
  </hyperlink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E2484-E67B-48D8-B130-F33E846CEA24}">
  <sheetPr codeName="Sheet97"/>
  <dimension ref="A1:Q12"/>
  <sheetViews>
    <sheetView workbookViewId="0">
      <selection activeCell="A8" sqref="A8:O8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101</v>
      </c>
      <c r="C2" s="21">
        <v>44254</v>
      </c>
      <c r="D2" s="22" t="s">
        <v>156</v>
      </c>
      <c r="E2" s="23">
        <v>188</v>
      </c>
      <c r="F2" s="23">
        <v>183</v>
      </c>
      <c r="G2" s="23">
        <v>187</v>
      </c>
      <c r="H2" s="23">
        <v>181</v>
      </c>
      <c r="I2" s="23"/>
      <c r="J2" s="23"/>
      <c r="K2" s="24">
        <v>4</v>
      </c>
      <c r="L2" s="24">
        <v>739</v>
      </c>
      <c r="M2" s="25">
        <v>184.75</v>
      </c>
      <c r="N2" s="26">
        <v>2</v>
      </c>
      <c r="O2" s="27">
        <v>186.75</v>
      </c>
    </row>
    <row r="3" spans="1:17" x14ac:dyDescent="0.3">
      <c r="A3" s="19" t="s">
        <v>153</v>
      </c>
      <c r="B3" s="20" t="s">
        <v>101</v>
      </c>
      <c r="C3" s="21">
        <v>44282</v>
      </c>
      <c r="D3" s="22" t="s">
        <v>156</v>
      </c>
      <c r="E3" s="23">
        <v>184</v>
      </c>
      <c r="F3" s="23">
        <v>183</v>
      </c>
      <c r="G3" s="23">
        <v>187.001</v>
      </c>
      <c r="H3" s="23">
        <v>183</v>
      </c>
      <c r="I3" s="23"/>
      <c r="J3" s="23"/>
      <c r="K3" s="24">
        <v>4</v>
      </c>
      <c r="L3" s="24">
        <v>737.00099999999998</v>
      </c>
      <c r="M3" s="25">
        <v>184.25024999999999</v>
      </c>
      <c r="N3" s="26">
        <v>2</v>
      </c>
      <c r="O3" s="27">
        <v>186.25024999999999</v>
      </c>
    </row>
    <row r="4" spans="1:17" x14ac:dyDescent="0.3">
      <c r="A4" s="19" t="s">
        <v>153</v>
      </c>
      <c r="B4" s="20" t="s">
        <v>101</v>
      </c>
      <c r="C4" s="21">
        <v>44338</v>
      </c>
      <c r="D4" s="22" t="s">
        <v>156</v>
      </c>
      <c r="E4" s="23">
        <v>183</v>
      </c>
      <c r="F4" s="23">
        <v>187</v>
      </c>
      <c r="G4" s="23">
        <v>186</v>
      </c>
      <c r="H4" s="23">
        <v>188</v>
      </c>
      <c r="I4" s="23"/>
      <c r="J4" s="23"/>
      <c r="K4" s="24">
        <v>4</v>
      </c>
      <c r="L4" s="24">
        <v>744</v>
      </c>
      <c r="M4" s="25">
        <v>186</v>
      </c>
      <c r="N4" s="26">
        <v>2</v>
      </c>
      <c r="O4" s="27">
        <v>188</v>
      </c>
    </row>
    <row r="5" spans="1:17" x14ac:dyDescent="0.3">
      <c r="A5" s="19" t="s">
        <v>153</v>
      </c>
      <c r="B5" s="20" t="s">
        <v>101</v>
      </c>
      <c r="C5" s="21">
        <v>44387</v>
      </c>
      <c r="D5" s="22" t="s">
        <v>156</v>
      </c>
      <c r="E5" s="23">
        <v>186</v>
      </c>
      <c r="F5" s="23">
        <v>183</v>
      </c>
      <c r="G5" s="23">
        <v>183</v>
      </c>
      <c r="H5" s="23">
        <v>181.00200000000001</v>
      </c>
      <c r="I5" s="23"/>
      <c r="J5" s="23"/>
      <c r="K5" s="24">
        <v>4</v>
      </c>
      <c r="L5" s="24">
        <v>733.00199999999995</v>
      </c>
      <c r="M5" s="25">
        <v>183.25049999999999</v>
      </c>
      <c r="N5" s="26">
        <v>3</v>
      </c>
      <c r="O5" s="27">
        <v>186.25049999999999</v>
      </c>
    </row>
    <row r="6" spans="1:17" x14ac:dyDescent="0.3">
      <c r="A6" s="19" t="s">
        <v>153</v>
      </c>
      <c r="B6" s="20" t="s">
        <v>101</v>
      </c>
      <c r="C6" s="21">
        <v>44401</v>
      </c>
      <c r="D6" s="22" t="s">
        <v>156</v>
      </c>
      <c r="E6" s="23">
        <v>179</v>
      </c>
      <c r="F6" s="23">
        <v>185</v>
      </c>
      <c r="G6" s="23">
        <v>182</v>
      </c>
      <c r="H6" s="23">
        <v>184</v>
      </c>
      <c r="I6" s="23"/>
      <c r="J6" s="23"/>
      <c r="K6" s="24">
        <v>4</v>
      </c>
      <c r="L6" s="24">
        <v>730</v>
      </c>
      <c r="M6" s="25">
        <v>182.5</v>
      </c>
      <c r="N6" s="26">
        <v>2</v>
      </c>
      <c r="O6" s="27">
        <v>184.5</v>
      </c>
    </row>
    <row r="7" spans="1:17" x14ac:dyDescent="0.3">
      <c r="A7" s="19" t="s">
        <v>164</v>
      </c>
      <c r="B7" s="20" t="s">
        <v>101</v>
      </c>
      <c r="C7" s="21">
        <v>44422</v>
      </c>
      <c r="D7" s="22" t="s">
        <v>156</v>
      </c>
      <c r="E7" s="23">
        <v>182</v>
      </c>
      <c r="F7" s="23">
        <v>182</v>
      </c>
      <c r="G7" s="23">
        <v>183</v>
      </c>
      <c r="H7" s="23">
        <v>182</v>
      </c>
      <c r="I7" s="23"/>
      <c r="J7" s="23"/>
      <c r="K7" s="24">
        <v>4</v>
      </c>
      <c r="L7" s="24">
        <v>729</v>
      </c>
      <c r="M7" s="25">
        <v>182.25</v>
      </c>
      <c r="N7" s="26">
        <v>2</v>
      </c>
      <c r="O7" s="27">
        <v>184.25</v>
      </c>
    </row>
    <row r="8" spans="1:17" x14ac:dyDescent="0.3">
      <c r="A8" s="19" t="s">
        <v>153</v>
      </c>
      <c r="B8" s="20" t="s">
        <v>101</v>
      </c>
      <c r="C8" s="21">
        <v>44446</v>
      </c>
      <c r="D8" s="22" t="s">
        <v>156</v>
      </c>
      <c r="E8" s="23">
        <v>194</v>
      </c>
      <c r="F8" s="23">
        <v>190</v>
      </c>
      <c r="G8" s="23">
        <v>194</v>
      </c>
      <c r="H8" s="23"/>
      <c r="I8" s="23"/>
      <c r="J8" s="23"/>
      <c r="K8" s="24">
        <v>3</v>
      </c>
      <c r="L8" s="24">
        <v>578</v>
      </c>
      <c r="M8" s="25">
        <v>192.66666666666666</v>
      </c>
      <c r="N8" s="26">
        <v>7</v>
      </c>
      <c r="O8" s="27">
        <v>199.66666666666666</v>
      </c>
    </row>
    <row r="11" spans="1:17" x14ac:dyDescent="0.3">
      <c r="K11" s="28">
        <f>SUM(K2:K10)</f>
        <v>27</v>
      </c>
      <c r="L11" s="28">
        <f>SUM(L2:L10)</f>
        <v>4990.0030000000006</v>
      </c>
      <c r="M11" s="29">
        <f>SUM(L11/K11)</f>
        <v>184.81492592592596</v>
      </c>
      <c r="N11" s="28">
        <f>SUM(N2:N10)</f>
        <v>20</v>
      </c>
      <c r="O11" s="29">
        <f>SUM(M11+N11)</f>
        <v>204.81492592592596</v>
      </c>
    </row>
    <row r="12" spans="1:17" x14ac:dyDescent="0.3">
      <c r="K12" s="28"/>
      <c r="L12" s="28"/>
      <c r="M12" s="29"/>
      <c r="N12" s="28"/>
      <c r="O12" s="29"/>
    </row>
  </sheetData>
  <protectedRanges>
    <protectedRange sqref="I2:J2 B2:C2" name="Range1_10_1"/>
    <protectedRange sqref="D2" name="Range1_1_10_1"/>
    <protectedRange sqref="E2:H2" name="Range1_3_12_1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7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15"/>
    <protectedRange algorithmName="SHA-512" hashValue="ON39YdpmFHfN9f47KpiRvqrKx0V9+erV1CNkpWzYhW/Qyc6aT8rEyCrvauWSYGZK2ia3o7vd3akF07acHAFpOA==" saltValue="yVW9XmDwTqEnmpSGai0KYg==" spinCount="100000" sqref="I6:J6 B6:C6" name="Range1_7_1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E6:H6" name="Range1_3_14"/>
    <protectedRange algorithmName="SHA-512" hashValue="ON39YdpmFHfN9f47KpiRvqrKx0V9+erV1CNkpWzYhW/Qyc6aT8rEyCrvauWSYGZK2ia3o7vd3akF07acHAFpOA==" saltValue="yVW9XmDwTqEnmpSGai0KYg==" spinCount="100000" sqref="I7:J7 B7:C7" name="Range1"/>
    <protectedRange algorithmName="SHA-512" hashValue="ON39YdpmFHfN9f47KpiRvqrKx0V9+erV1CNkpWzYhW/Qyc6aT8rEyCrvauWSYGZK2ia3o7vd3akF07acHAFpOA==" saltValue="yVW9XmDwTqEnmpSGai0KYg==" spinCount="100000" sqref="D7" name="Range1_1_6_1"/>
    <protectedRange algorithmName="SHA-512" hashValue="ON39YdpmFHfN9f47KpiRvqrKx0V9+erV1CNkpWzYhW/Qyc6aT8rEyCrvauWSYGZK2ia3o7vd3akF07acHAFpOA==" saltValue="yVW9XmDwTqEnmpSGai0KYg==" spinCount="100000" sqref="E7:H7" name="Range1_3"/>
    <protectedRange algorithmName="SHA-512" hashValue="ON39YdpmFHfN9f47KpiRvqrKx0V9+erV1CNkpWzYhW/Qyc6aT8rEyCrvauWSYGZK2ia3o7vd3akF07acHAFpOA==" saltValue="yVW9XmDwTqEnmpSGai0KYg==" spinCount="100000" sqref="E8:J8 B8:C8" name="Range1_53"/>
    <protectedRange algorithmName="SHA-512" hashValue="ON39YdpmFHfN9f47KpiRvqrKx0V9+erV1CNkpWzYhW/Qyc6aT8rEyCrvauWSYGZK2ia3o7vd3akF07acHAFpOA==" saltValue="yVW9XmDwTqEnmpSGai0KYg==" spinCount="100000" sqref="D8" name="Range1_1_47"/>
  </protectedRanges>
  <conditionalFormatting sqref="F2">
    <cfRule type="top10" dxfId="1927" priority="41" rank="1"/>
  </conditionalFormatting>
  <conditionalFormatting sqref="G2">
    <cfRule type="top10" dxfId="1926" priority="40" rank="1"/>
  </conditionalFormatting>
  <conditionalFormatting sqref="H2">
    <cfRule type="top10" dxfId="1925" priority="39" rank="1"/>
  </conditionalFormatting>
  <conditionalFormatting sqref="I2">
    <cfRule type="top10" dxfId="1924" priority="37" rank="1"/>
  </conditionalFormatting>
  <conditionalFormatting sqref="J2">
    <cfRule type="top10" dxfId="1923" priority="38" rank="1"/>
  </conditionalFormatting>
  <conditionalFormatting sqref="E2">
    <cfRule type="top10" dxfId="1922" priority="42" rank="1"/>
  </conditionalFormatting>
  <conditionalFormatting sqref="F3">
    <cfRule type="top10" dxfId="1921" priority="35" rank="1"/>
  </conditionalFormatting>
  <conditionalFormatting sqref="G3">
    <cfRule type="top10" dxfId="1920" priority="34" rank="1"/>
  </conditionalFormatting>
  <conditionalFormatting sqref="H3">
    <cfRule type="top10" dxfId="1919" priority="33" rank="1"/>
  </conditionalFormatting>
  <conditionalFormatting sqref="I3">
    <cfRule type="top10" dxfId="1918" priority="31" rank="1"/>
  </conditionalFormatting>
  <conditionalFormatting sqref="J3">
    <cfRule type="top10" dxfId="1917" priority="32" rank="1"/>
  </conditionalFormatting>
  <conditionalFormatting sqref="E3">
    <cfRule type="top10" dxfId="1916" priority="36" rank="1"/>
  </conditionalFormatting>
  <conditionalFormatting sqref="F4">
    <cfRule type="top10" dxfId="1915" priority="29" rank="1"/>
  </conditionalFormatting>
  <conditionalFormatting sqref="G4">
    <cfRule type="top10" dxfId="1914" priority="28" rank="1"/>
  </conditionalFormatting>
  <conditionalFormatting sqref="H4">
    <cfRule type="top10" dxfId="1913" priority="27" rank="1"/>
  </conditionalFormatting>
  <conditionalFormatting sqref="I4">
    <cfRule type="top10" dxfId="1912" priority="25" rank="1"/>
  </conditionalFormatting>
  <conditionalFormatting sqref="J4">
    <cfRule type="top10" dxfId="1911" priority="26" rank="1"/>
  </conditionalFormatting>
  <conditionalFormatting sqref="E4">
    <cfRule type="top10" dxfId="1910" priority="30" rank="1"/>
  </conditionalFormatting>
  <conditionalFormatting sqref="F5">
    <cfRule type="top10" dxfId="1909" priority="23" rank="1"/>
  </conditionalFormatting>
  <conditionalFormatting sqref="G5">
    <cfRule type="top10" dxfId="1908" priority="22" rank="1"/>
  </conditionalFormatting>
  <conditionalFormatting sqref="H5">
    <cfRule type="top10" dxfId="1907" priority="21" rank="1"/>
  </conditionalFormatting>
  <conditionalFormatting sqref="I5">
    <cfRule type="top10" dxfId="1906" priority="19" rank="1"/>
  </conditionalFormatting>
  <conditionalFormatting sqref="J5">
    <cfRule type="top10" dxfId="1905" priority="20" rank="1"/>
  </conditionalFormatting>
  <conditionalFormatting sqref="E5">
    <cfRule type="top10" dxfId="1904" priority="24" rank="1"/>
  </conditionalFormatting>
  <conditionalFormatting sqref="F6">
    <cfRule type="top10" dxfId="1903" priority="17" rank="1"/>
  </conditionalFormatting>
  <conditionalFormatting sqref="G6">
    <cfRule type="top10" dxfId="1902" priority="16" rank="1"/>
  </conditionalFormatting>
  <conditionalFormatting sqref="H6">
    <cfRule type="top10" dxfId="1901" priority="15" rank="1"/>
  </conditionalFormatting>
  <conditionalFormatting sqref="I6">
    <cfRule type="top10" dxfId="1900" priority="13" rank="1"/>
  </conditionalFormatting>
  <conditionalFormatting sqref="J6">
    <cfRule type="top10" dxfId="1899" priority="14" rank="1"/>
  </conditionalFormatting>
  <conditionalFormatting sqref="E6">
    <cfRule type="top10" dxfId="1898" priority="18" rank="1"/>
  </conditionalFormatting>
  <conditionalFormatting sqref="F7">
    <cfRule type="top10" dxfId="1897" priority="11" rank="1"/>
  </conditionalFormatting>
  <conditionalFormatting sqref="G7">
    <cfRule type="top10" dxfId="1896" priority="10" rank="1"/>
  </conditionalFormatting>
  <conditionalFormatting sqref="H7">
    <cfRule type="top10" dxfId="1895" priority="9" rank="1"/>
  </conditionalFormatting>
  <conditionalFormatting sqref="I7">
    <cfRule type="top10" dxfId="1894" priority="7" rank="1"/>
  </conditionalFormatting>
  <conditionalFormatting sqref="J7">
    <cfRule type="top10" dxfId="1893" priority="8" rank="1"/>
  </conditionalFormatting>
  <conditionalFormatting sqref="E7">
    <cfRule type="top10" dxfId="1892" priority="12" rank="1"/>
  </conditionalFormatting>
  <conditionalFormatting sqref="I8">
    <cfRule type="top10" dxfId="1891" priority="6" rank="1"/>
  </conditionalFormatting>
  <conditionalFormatting sqref="H8">
    <cfRule type="top10" dxfId="1890" priority="2" rank="1"/>
  </conditionalFormatting>
  <conditionalFormatting sqref="J8">
    <cfRule type="top10" dxfId="1889" priority="3" rank="1"/>
  </conditionalFormatting>
  <conditionalFormatting sqref="G8">
    <cfRule type="top10" dxfId="1888" priority="5" rank="1"/>
  </conditionalFormatting>
  <conditionalFormatting sqref="F8">
    <cfRule type="top10" dxfId="1887" priority="4" rank="1"/>
  </conditionalFormatting>
  <conditionalFormatting sqref="E8">
    <cfRule type="top10" dxfId="1886" priority="1" rank="1"/>
  </conditionalFormatting>
  <hyperlinks>
    <hyperlink ref="Q1" location="'Rankings OLH'!A1" display="Return to Rankings" xr:uid="{1B09A1F9-E487-4AEE-A300-922AE989E678}"/>
  </hyperlink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C0437-C010-4A40-B44D-34E83A5A16E7}">
  <sheetPr codeName="Sheet98"/>
  <dimension ref="A1:Q10"/>
  <sheetViews>
    <sheetView workbookViewId="0">
      <selection activeCell="A4" sqref="A4:O4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99</v>
      </c>
      <c r="C2" s="21">
        <v>44324</v>
      </c>
      <c r="D2" s="22" t="s">
        <v>155</v>
      </c>
      <c r="E2" s="23">
        <v>191</v>
      </c>
      <c r="F2" s="23">
        <v>191</v>
      </c>
      <c r="G2" s="23">
        <v>189</v>
      </c>
      <c r="H2" s="23"/>
      <c r="I2" s="23"/>
      <c r="J2" s="23"/>
      <c r="K2" s="24">
        <v>3</v>
      </c>
      <c r="L2" s="24">
        <v>571</v>
      </c>
      <c r="M2" s="25">
        <v>190.33333333333334</v>
      </c>
      <c r="N2" s="26">
        <v>2</v>
      </c>
      <c r="O2" s="27">
        <v>192.33333333333334</v>
      </c>
    </row>
    <row r="3" spans="1:17" x14ac:dyDescent="0.3">
      <c r="A3" s="19" t="s">
        <v>164</v>
      </c>
      <c r="B3" s="20" t="s">
        <v>99</v>
      </c>
      <c r="C3" s="21">
        <v>44422</v>
      </c>
      <c r="D3" s="22" t="s">
        <v>155</v>
      </c>
      <c r="E3" s="23">
        <v>189</v>
      </c>
      <c r="F3" s="23">
        <v>192</v>
      </c>
      <c r="G3" s="23">
        <v>192</v>
      </c>
      <c r="H3" s="23">
        <v>191</v>
      </c>
      <c r="I3" s="23"/>
      <c r="J3" s="23"/>
      <c r="K3" s="24">
        <v>4</v>
      </c>
      <c r="L3" s="24">
        <v>764</v>
      </c>
      <c r="M3" s="25">
        <v>191</v>
      </c>
      <c r="N3" s="26">
        <v>3</v>
      </c>
      <c r="O3" s="27">
        <v>194</v>
      </c>
    </row>
    <row r="4" spans="1:17" x14ac:dyDescent="0.3">
      <c r="A4" s="19" t="s">
        <v>153</v>
      </c>
      <c r="B4" s="20" t="s">
        <v>99</v>
      </c>
      <c r="C4" s="21">
        <v>44485</v>
      </c>
      <c r="D4" s="22" t="s">
        <v>155</v>
      </c>
      <c r="E4" s="23">
        <v>192</v>
      </c>
      <c r="F4" s="23">
        <v>187</v>
      </c>
      <c r="G4" s="23">
        <v>186</v>
      </c>
      <c r="H4" s="23">
        <v>184</v>
      </c>
      <c r="I4" s="23">
        <v>182</v>
      </c>
      <c r="J4" s="23">
        <v>170</v>
      </c>
      <c r="K4" s="24">
        <v>6</v>
      </c>
      <c r="L4" s="24">
        <v>1101</v>
      </c>
      <c r="M4" s="25">
        <v>183.5</v>
      </c>
      <c r="N4" s="26">
        <v>4</v>
      </c>
      <c r="O4" s="27">
        <v>187.5</v>
      </c>
    </row>
    <row r="7" spans="1:17" x14ac:dyDescent="0.3">
      <c r="K7" s="28">
        <f>SUM(K2:K6)</f>
        <v>13</v>
      </c>
      <c r="L7" s="28">
        <f>SUM(L2:L6)</f>
        <v>2436</v>
      </c>
      <c r="M7" s="29">
        <f>SUM(L7/K7)</f>
        <v>187.38461538461539</v>
      </c>
      <c r="N7" s="28">
        <f>SUM(N2:N6)</f>
        <v>9</v>
      </c>
      <c r="O7" s="29">
        <f>SUM(M7+N7)</f>
        <v>196.38461538461539</v>
      </c>
    </row>
    <row r="9" spans="1:17" x14ac:dyDescent="0.3">
      <c r="K9" s="28"/>
      <c r="L9" s="28"/>
      <c r="M9" s="29"/>
      <c r="N9" s="28"/>
      <c r="O9" s="29"/>
    </row>
    <row r="10" spans="1:17" x14ac:dyDescent="0.3">
      <c r="K10" s="28"/>
      <c r="L10" s="28"/>
      <c r="M10" s="29"/>
      <c r="N10" s="28"/>
      <c r="O10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2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"/>
    <protectedRange sqref="B4:C4 E4:J4" name="Range1_28"/>
    <protectedRange sqref="D4" name="Range1_1_19_1"/>
  </protectedRanges>
  <conditionalFormatting sqref="H2">
    <cfRule type="top10" dxfId="1885" priority="18" rank="1"/>
  </conditionalFormatting>
  <conditionalFormatting sqref="I2">
    <cfRule type="top10" dxfId="1884" priority="16" rank="1"/>
  </conditionalFormatting>
  <conditionalFormatting sqref="J2">
    <cfRule type="top10" dxfId="1883" priority="17" rank="1"/>
  </conditionalFormatting>
  <conditionalFormatting sqref="F2">
    <cfRule type="top10" dxfId="1882" priority="14" rank="1"/>
  </conditionalFormatting>
  <conditionalFormatting sqref="G2">
    <cfRule type="top10" dxfId="1881" priority="13" rank="1"/>
  </conditionalFormatting>
  <conditionalFormatting sqref="E2">
    <cfRule type="top10" dxfId="1880" priority="15" rank="1"/>
  </conditionalFormatting>
  <conditionalFormatting sqref="F3">
    <cfRule type="top10" dxfId="1879" priority="11" rank="1"/>
  </conditionalFormatting>
  <conditionalFormatting sqref="G3">
    <cfRule type="top10" dxfId="1878" priority="10" rank="1"/>
  </conditionalFormatting>
  <conditionalFormatting sqref="H3">
    <cfRule type="top10" dxfId="1877" priority="9" rank="1"/>
  </conditionalFormatting>
  <conditionalFormatting sqref="I3">
    <cfRule type="top10" dxfId="1876" priority="7" rank="1"/>
  </conditionalFormatting>
  <conditionalFormatting sqref="J3">
    <cfRule type="top10" dxfId="1875" priority="8" rank="1"/>
  </conditionalFormatting>
  <conditionalFormatting sqref="E3">
    <cfRule type="top10" dxfId="1874" priority="12" rank="1"/>
  </conditionalFormatting>
  <conditionalFormatting sqref="J4">
    <cfRule type="top10" dxfId="1873" priority="1" rank="1"/>
  </conditionalFormatting>
  <conditionalFormatting sqref="I4">
    <cfRule type="top10" dxfId="1872" priority="2" rank="1"/>
  </conditionalFormatting>
  <conditionalFormatting sqref="H4">
    <cfRule type="top10" dxfId="1871" priority="3" rank="1"/>
  </conditionalFormatting>
  <conditionalFormatting sqref="G4">
    <cfRule type="top10" dxfId="1870" priority="4" rank="1"/>
  </conditionalFormatting>
  <conditionalFormatting sqref="F4">
    <cfRule type="top10" dxfId="1869" priority="5" rank="1"/>
  </conditionalFormatting>
  <conditionalFormatting sqref="E4">
    <cfRule type="top10" dxfId="1868" priority="6" rank="1"/>
  </conditionalFormatting>
  <hyperlinks>
    <hyperlink ref="Q1" location="'Rankings OLH'!A1" display="Return to Rankings" xr:uid="{0C432B89-90D6-4691-89FF-068BC2EF8510}"/>
  </hyperlink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BEC3B-3AE0-425D-9498-0D8C4F33572B}">
  <sheetPr codeName="Sheet99"/>
  <dimension ref="A1:Q10"/>
  <sheetViews>
    <sheetView workbookViewId="0">
      <selection activeCell="A5" sqref="A5:O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61" t="s">
        <v>151</v>
      </c>
      <c r="N1" s="14" t="s">
        <v>8</v>
      </c>
      <c r="O1" s="62" t="s">
        <v>152</v>
      </c>
      <c r="Q1" s="41" t="s">
        <v>186</v>
      </c>
    </row>
    <row r="2" spans="1:17" x14ac:dyDescent="0.3">
      <c r="A2" s="19" t="s">
        <v>160</v>
      </c>
      <c r="B2" s="30" t="s">
        <v>180</v>
      </c>
      <c r="C2" s="21">
        <v>44261</v>
      </c>
      <c r="D2" s="22" t="s">
        <v>161</v>
      </c>
      <c r="E2" s="23">
        <v>187</v>
      </c>
      <c r="F2" s="23">
        <v>194</v>
      </c>
      <c r="G2" s="23">
        <v>193</v>
      </c>
      <c r="H2" s="23">
        <v>187</v>
      </c>
      <c r="I2" s="23"/>
      <c r="J2" s="23"/>
      <c r="K2" s="24">
        <v>4</v>
      </c>
      <c r="L2" s="24">
        <v>761</v>
      </c>
      <c r="M2" s="25">
        <v>190.25</v>
      </c>
      <c r="N2" s="26">
        <v>3</v>
      </c>
      <c r="O2" s="27">
        <v>193.25</v>
      </c>
    </row>
    <row r="3" spans="1:17" x14ac:dyDescent="0.3">
      <c r="A3" s="19" t="s">
        <v>160</v>
      </c>
      <c r="B3" s="30" t="s">
        <v>180</v>
      </c>
      <c r="C3" s="21">
        <v>44289</v>
      </c>
      <c r="D3" s="22" t="s">
        <v>161</v>
      </c>
      <c r="E3" s="23">
        <v>192</v>
      </c>
      <c r="F3" s="23">
        <v>189</v>
      </c>
      <c r="G3" s="23">
        <v>189</v>
      </c>
      <c r="H3" s="23">
        <v>194</v>
      </c>
      <c r="I3" s="23"/>
      <c r="J3" s="23"/>
      <c r="K3" s="24">
        <v>4</v>
      </c>
      <c r="L3" s="24">
        <v>764</v>
      </c>
      <c r="M3" s="25">
        <v>191</v>
      </c>
      <c r="N3" s="26">
        <v>4</v>
      </c>
      <c r="O3" s="27">
        <v>195</v>
      </c>
    </row>
    <row r="4" spans="1:17" x14ac:dyDescent="0.3">
      <c r="A4" s="19" t="s">
        <v>153</v>
      </c>
      <c r="B4" s="20" t="s">
        <v>76</v>
      </c>
      <c r="C4" s="21">
        <v>44443</v>
      </c>
      <c r="D4" s="22" t="s">
        <v>226</v>
      </c>
      <c r="E4" s="23">
        <v>193</v>
      </c>
      <c r="F4" s="23">
        <v>193</v>
      </c>
      <c r="G4" s="23">
        <v>196</v>
      </c>
      <c r="H4" s="23">
        <v>194</v>
      </c>
      <c r="I4" s="23">
        <v>192</v>
      </c>
      <c r="J4" s="23">
        <v>195</v>
      </c>
      <c r="K4" s="24">
        <f t="shared" ref="K4" si="0">COUNT(E4:J4)</f>
        <v>6</v>
      </c>
      <c r="L4" s="24">
        <f t="shared" ref="L4" si="1">SUM(E4:J4)</f>
        <v>1163</v>
      </c>
      <c r="M4" s="25">
        <f t="shared" ref="M4" si="2">AVERAGE(E4:J4)</f>
        <v>193.83333333333334</v>
      </c>
      <c r="N4" s="26">
        <v>4</v>
      </c>
      <c r="O4" s="27">
        <f t="shared" ref="O4" si="3">SUM(M4,N4)</f>
        <v>197.83333333333334</v>
      </c>
    </row>
    <row r="5" spans="1:17" x14ac:dyDescent="0.3">
      <c r="A5" s="19" t="s">
        <v>153</v>
      </c>
      <c r="B5" s="20" t="s">
        <v>180</v>
      </c>
      <c r="C5" s="21">
        <v>44471</v>
      </c>
      <c r="D5" s="22" t="s">
        <v>161</v>
      </c>
      <c r="E5" s="23">
        <v>199</v>
      </c>
      <c r="F5" s="23">
        <v>199</v>
      </c>
      <c r="G5" s="23">
        <v>198</v>
      </c>
      <c r="H5" s="23">
        <v>195</v>
      </c>
      <c r="I5" s="23">
        <v>199</v>
      </c>
      <c r="J5" s="23">
        <v>195</v>
      </c>
      <c r="K5" s="24">
        <v>6</v>
      </c>
      <c r="L5" s="24">
        <v>1185</v>
      </c>
      <c r="M5" s="25">
        <v>197.5</v>
      </c>
      <c r="N5" s="26">
        <v>4</v>
      </c>
      <c r="O5" s="27">
        <v>201.5</v>
      </c>
    </row>
    <row r="7" spans="1:17" x14ac:dyDescent="0.3">
      <c r="K7" s="28">
        <f>SUM(K2:K6)</f>
        <v>20</v>
      </c>
      <c r="L7" s="28">
        <f>SUM(L2:L6)</f>
        <v>3873</v>
      </c>
      <c r="M7" s="29">
        <f>SUM(L7/K7)</f>
        <v>193.65</v>
      </c>
      <c r="N7" s="28">
        <f>SUM(N2:N6)</f>
        <v>15</v>
      </c>
      <c r="O7" s="29">
        <f>SUM(M7+N7)</f>
        <v>208.65</v>
      </c>
    </row>
    <row r="9" spans="1:17" x14ac:dyDescent="0.3">
      <c r="K9" s="28"/>
      <c r="L9" s="28"/>
      <c r="M9" s="29"/>
      <c r="N9" s="28"/>
      <c r="O9" s="29"/>
    </row>
    <row r="10" spans="1:17" x14ac:dyDescent="0.3">
      <c r="K10" s="28"/>
      <c r="L10" s="28"/>
      <c r="M10" s="29"/>
      <c r="N10" s="28"/>
      <c r="O10" s="29"/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I2:J2 B2:C2" name="Range1_9_1"/>
    <protectedRange sqref="D2" name="Range1_1_9_1"/>
    <protectedRange sqref="E2:H2" name="Range1_3_5_1"/>
    <protectedRange sqref="I3:J3 B3:C3" name="Range1_17"/>
    <protectedRange sqref="D3" name="Range1_1_11"/>
    <protectedRange sqref="E3:H3" name="Range1_3_6"/>
    <protectedRange algorithmName="SHA-512" hashValue="ON39YdpmFHfN9f47KpiRvqrKx0V9+erV1CNkpWzYhW/Qyc6aT8rEyCrvauWSYGZK2ia3o7vd3akF07acHAFpOA==" saltValue="yVW9XmDwTqEnmpSGai0KYg==" spinCount="100000" sqref="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J4" name="Range1_3_3"/>
    <protectedRange sqref="E5:J5 B5:C5" name="Range1_28"/>
    <protectedRange sqref="D5" name="Range1_1_19_1"/>
  </protectedRanges>
  <conditionalFormatting sqref="I2">
    <cfRule type="top10" dxfId="1867" priority="18" rank="1"/>
  </conditionalFormatting>
  <conditionalFormatting sqref="E2">
    <cfRule type="top10" dxfId="1866" priority="17" rank="1"/>
  </conditionalFormatting>
  <conditionalFormatting sqref="F2">
    <cfRule type="top10" dxfId="1865" priority="16" rank="1"/>
  </conditionalFormatting>
  <conditionalFormatting sqref="G2">
    <cfRule type="top10" dxfId="1864" priority="15" rank="1"/>
  </conditionalFormatting>
  <conditionalFormatting sqref="H2">
    <cfRule type="top10" dxfId="1863" priority="14" rank="1"/>
  </conditionalFormatting>
  <conditionalFormatting sqref="J2">
    <cfRule type="top10" dxfId="1862" priority="13" rank="1"/>
  </conditionalFormatting>
  <conditionalFormatting sqref="I3:I4">
    <cfRule type="top10" dxfId="1861" priority="12" rank="1"/>
  </conditionalFormatting>
  <conditionalFormatting sqref="E3:E4">
    <cfRule type="top10" dxfId="1860" priority="11" rank="1"/>
  </conditionalFormatting>
  <conditionalFormatting sqref="F3:F4">
    <cfRule type="top10" dxfId="1859" priority="10" rank="1"/>
  </conditionalFormatting>
  <conditionalFormatting sqref="G3:G4">
    <cfRule type="top10" dxfId="1858" priority="9" rank="1"/>
  </conditionalFormatting>
  <conditionalFormatting sqref="H3:H4">
    <cfRule type="top10" dxfId="1857" priority="8" rank="1"/>
  </conditionalFormatting>
  <conditionalFormatting sqref="J3:J4">
    <cfRule type="top10" dxfId="1856" priority="7" rank="1"/>
  </conditionalFormatting>
  <conditionalFormatting sqref="J5">
    <cfRule type="top10" dxfId="1855" priority="1" rank="1"/>
  </conditionalFormatting>
  <conditionalFormatting sqref="I5">
    <cfRule type="top10" dxfId="1854" priority="2" rank="1"/>
  </conditionalFormatting>
  <conditionalFormatting sqref="H5">
    <cfRule type="top10" dxfId="1853" priority="3" rank="1"/>
  </conditionalFormatting>
  <conditionalFormatting sqref="G5">
    <cfRule type="top10" dxfId="1852" priority="4" rank="1"/>
  </conditionalFormatting>
  <conditionalFormatting sqref="F5">
    <cfRule type="top10" dxfId="1851" priority="5" rank="1"/>
  </conditionalFormatting>
  <conditionalFormatting sqref="E5">
    <cfRule type="top10" dxfId="1850" priority="6" rank="1"/>
  </conditionalFormatting>
  <dataValidations count="2">
    <dataValidation type="list" allowBlank="1" showInputMessage="1" showErrorMessage="1" sqref="B2" xr:uid="{4A578AD8-F187-4F97-BAD0-1C07E980793D}">
      <formula1>$H$6:$H$90</formula1>
    </dataValidation>
    <dataValidation type="list" allowBlank="1" showInputMessage="1" showErrorMessage="1" sqref="B3:B5" xr:uid="{5EA86188-FFA8-44D3-AB31-0B510218564E}">
      <formula1>$H$3:$H$94</formula1>
    </dataValidation>
  </dataValidations>
  <hyperlinks>
    <hyperlink ref="Q1" location="'Rankings OLH'!A1" display="Return to Rankings" xr:uid="{12AE6CC3-FCA7-4210-BFC1-0A4AF92B94C4}"/>
  </hyperlink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DF51A-23D8-4E23-A5A2-C2E4990881F2}">
  <sheetPr codeName="Sheet100"/>
  <dimension ref="A1:Q12"/>
  <sheetViews>
    <sheetView workbookViewId="0">
      <selection activeCell="A6" sqref="A6:O6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127</v>
      </c>
      <c r="C2" s="21">
        <v>44304</v>
      </c>
      <c r="D2" s="22" t="s">
        <v>157</v>
      </c>
      <c r="E2" s="23">
        <v>188</v>
      </c>
      <c r="F2" s="23">
        <v>181</v>
      </c>
      <c r="G2" s="23">
        <v>165</v>
      </c>
      <c r="H2" s="23">
        <v>172</v>
      </c>
      <c r="I2" s="23"/>
      <c r="J2" s="23"/>
      <c r="K2" s="24">
        <v>4</v>
      </c>
      <c r="L2" s="24">
        <v>706</v>
      </c>
      <c r="M2" s="25">
        <v>176.5</v>
      </c>
      <c r="N2" s="26">
        <v>2</v>
      </c>
      <c r="O2" s="27">
        <v>178.5</v>
      </c>
    </row>
    <row r="3" spans="1:17" x14ac:dyDescent="0.3">
      <c r="A3" s="19" t="s">
        <v>153</v>
      </c>
      <c r="B3" s="20" t="s">
        <v>127</v>
      </c>
      <c r="C3" s="21">
        <v>44416</v>
      </c>
      <c r="D3" s="22" t="s">
        <v>157</v>
      </c>
      <c r="E3" s="23">
        <v>176</v>
      </c>
      <c r="F3" s="23">
        <v>180</v>
      </c>
      <c r="G3" s="23">
        <v>183</v>
      </c>
      <c r="H3" s="23">
        <v>185</v>
      </c>
      <c r="I3" s="23">
        <v>185</v>
      </c>
      <c r="J3" s="23">
        <v>188</v>
      </c>
      <c r="K3" s="24">
        <v>6</v>
      </c>
      <c r="L3" s="24">
        <v>1097</v>
      </c>
      <c r="M3" s="25">
        <v>182.83333333333334</v>
      </c>
      <c r="N3" s="26">
        <v>2</v>
      </c>
      <c r="O3" s="27">
        <v>184.83333333333334</v>
      </c>
    </row>
    <row r="4" spans="1:17" x14ac:dyDescent="0.3">
      <c r="A4" s="19" t="s">
        <v>153</v>
      </c>
      <c r="B4" s="20" t="s">
        <v>127</v>
      </c>
      <c r="C4" s="21">
        <v>44437</v>
      </c>
      <c r="D4" s="22" t="s">
        <v>158</v>
      </c>
      <c r="E4" s="23">
        <v>169</v>
      </c>
      <c r="F4" s="23">
        <v>184</v>
      </c>
      <c r="G4" s="23">
        <v>189</v>
      </c>
      <c r="H4" s="23">
        <v>190</v>
      </c>
      <c r="I4" s="23"/>
      <c r="J4" s="23"/>
      <c r="K4" s="24">
        <v>4</v>
      </c>
      <c r="L4" s="24">
        <v>732</v>
      </c>
      <c r="M4" s="25">
        <v>183</v>
      </c>
      <c r="N4" s="26">
        <v>2</v>
      </c>
      <c r="O4" s="27">
        <v>185</v>
      </c>
    </row>
    <row r="5" spans="1:17" x14ac:dyDescent="0.3">
      <c r="A5" s="19" t="s">
        <v>153</v>
      </c>
      <c r="B5" s="20" t="s">
        <v>127</v>
      </c>
      <c r="C5" s="21">
        <v>44451</v>
      </c>
      <c r="D5" s="22" t="s">
        <v>157</v>
      </c>
      <c r="E5" s="23">
        <v>167</v>
      </c>
      <c r="F5" s="23">
        <v>167</v>
      </c>
      <c r="G5" s="23">
        <v>179</v>
      </c>
      <c r="H5" s="23">
        <v>181</v>
      </c>
      <c r="I5" s="23">
        <v>180</v>
      </c>
      <c r="J5" s="23">
        <v>184</v>
      </c>
      <c r="K5" s="24">
        <v>6</v>
      </c>
      <c r="L5" s="24">
        <v>1058</v>
      </c>
      <c r="M5" s="25">
        <v>176.33333333333334</v>
      </c>
      <c r="N5" s="26">
        <v>4</v>
      </c>
      <c r="O5" s="27">
        <v>180.33333333333334</v>
      </c>
    </row>
    <row r="6" spans="1:17" x14ac:dyDescent="0.3">
      <c r="A6" s="19" t="s">
        <v>153</v>
      </c>
      <c r="B6" s="20" t="s">
        <v>127</v>
      </c>
      <c r="C6" s="21">
        <v>44479</v>
      </c>
      <c r="D6" s="22" t="s">
        <v>157</v>
      </c>
      <c r="E6" s="23">
        <v>182</v>
      </c>
      <c r="F6" s="23">
        <v>174</v>
      </c>
      <c r="G6" s="23">
        <v>179</v>
      </c>
      <c r="H6" s="23">
        <v>188</v>
      </c>
      <c r="I6" s="23"/>
      <c r="J6" s="23"/>
      <c r="K6" s="24">
        <v>4</v>
      </c>
      <c r="L6" s="24">
        <v>723</v>
      </c>
      <c r="M6" s="25">
        <v>180.75</v>
      </c>
      <c r="N6" s="26">
        <v>6</v>
      </c>
      <c r="O6" s="27">
        <v>186.75</v>
      </c>
    </row>
    <row r="9" spans="1:17" x14ac:dyDescent="0.3">
      <c r="K9" s="28">
        <f>SUM(K2:K8)</f>
        <v>24</v>
      </c>
      <c r="L9" s="28">
        <f>SUM(L2:L8)</f>
        <v>4316</v>
      </c>
      <c r="M9" s="29">
        <f>SUM(L9/K9)</f>
        <v>179.83333333333334</v>
      </c>
      <c r="N9" s="28">
        <f>SUM(N2:N8)</f>
        <v>16</v>
      </c>
      <c r="O9" s="29">
        <f>SUM(M9+N9)</f>
        <v>195.83333333333334</v>
      </c>
    </row>
    <row r="11" spans="1:17" x14ac:dyDescent="0.3">
      <c r="K11" s="28"/>
      <c r="L11" s="28"/>
      <c r="M11" s="29"/>
      <c r="N11" s="28"/>
      <c r="O11" s="29"/>
    </row>
    <row r="12" spans="1:17" x14ac:dyDescent="0.3">
      <c r="K12" s="28"/>
      <c r="L12" s="28"/>
      <c r="M12" s="29"/>
      <c r="N12" s="28"/>
      <c r="O12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E3:J3 B3:C3" name="Range1_43"/>
    <protectedRange algorithmName="SHA-512" hashValue="ON39YdpmFHfN9f47KpiRvqrKx0V9+erV1CNkpWzYhW/Qyc6aT8rEyCrvauWSYGZK2ia3o7vd3akF07acHAFpOA==" saltValue="yVW9XmDwTqEnmpSGai0KYg==" spinCount="100000" sqref="D3" name="Range1_1_39_1"/>
    <protectedRange algorithmName="SHA-512" hashValue="ON39YdpmFHfN9f47KpiRvqrKx0V9+erV1CNkpWzYhW/Qyc6aT8rEyCrvauWSYGZK2ia3o7vd3akF07acHAFpOA==" saltValue="yVW9XmDwTqEnmpSGai0KYg==" spinCount="100000" sqref="E4:J4 B4:C4" name="Range1_53"/>
    <protectedRange algorithmName="SHA-512" hashValue="ON39YdpmFHfN9f47KpiRvqrKx0V9+erV1CNkpWzYhW/Qyc6aT8rEyCrvauWSYGZK2ia3o7vd3akF07acHAFpOA==" saltValue="yVW9XmDwTqEnmpSGai0KYg==" spinCount="100000" sqref="D4" name="Range1_1_47"/>
    <protectedRange algorithmName="SHA-512" hashValue="ON39YdpmFHfN9f47KpiRvqrKx0V9+erV1CNkpWzYhW/Qyc6aT8rEyCrvauWSYGZK2ia3o7vd3akF07acHAFpOA==" saltValue="yVW9XmDwTqEnmpSGai0KYg==" spinCount="100000" sqref="I5:J5 B5:C5" name="Range1_23"/>
    <protectedRange algorithmName="SHA-512" hashValue="ON39YdpmFHfN9f47KpiRvqrKx0V9+erV1CNkpWzYhW/Qyc6aT8rEyCrvauWSYGZK2ia3o7vd3akF07acHAFpOA==" saltValue="yVW9XmDwTqEnmpSGai0KYg==" spinCount="100000" sqref="D5" name="Range1_1_18"/>
    <protectedRange algorithmName="SHA-512" hashValue="ON39YdpmFHfN9f47KpiRvqrKx0V9+erV1CNkpWzYhW/Qyc6aT8rEyCrvauWSYGZK2ia3o7vd3akF07acHAFpOA==" saltValue="yVW9XmDwTqEnmpSGai0KYg==" spinCount="100000" sqref="E5:H5" name="Range1_3_7"/>
    <protectedRange algorithmName="SHA-512" hashValue="ON39YdpmFHfN9f47KpiRvqrKx0V9+erV1CNkpWzYhW/Qyc6aT8rEyCrvauWSYGZK2ia3o7vd3akF07acHAFpOA==" saltValue="yVW9XmDwTqEnmpSGai0KYg==" spinCount="100000" sqref="I6:J6 B6:C6" name="Range1_17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6:H6" name="Range1_3_5"/>
  </protectedRanges>
  <conditionalFormatting sqref="F2">
    <cfRule type="top10" dxfId="1849" priority="25" rank="1"/>
  </conditionalFormatting>
  <conditionalFormatting sqref="G2">
    <cfRule type="top10" dxfId="1848" priority="26" rank="1"/>
  </conditionalFormatting>
  <conditionalFormatting sqref="H2">
    <cfRule type="top10" dxfId="1847" priority="27" rank="1"/>
  </conditionalFormatting>
  <conditionalFormatting sqref="I2">
    <cfRule type="top10" dxfId="1846" priority="28" rank="1"/>
  </conditionalFormatting>
  <conditionalFormatting sqref="J2">
    <cfRule type="top10" dxfId="1845" priority="29" rank="1"/>
  </conditionalFormatting>
  <conditionalFormatting sqref="E2">
    <cfRule type="top10" dxfId="1844" priority="30" rank="1"/>
  </conditionalFormatting>
  <conditionalFormatting sqref="E3">
    <cfRule type="top10" dxfId="1843" priority="24" rank="1"/>
  </conditionalFormatting>
  <conditionalFormatting sqref="F3">
    <cfRule type="top10" dxfId="1842" priority="23" rank="1"/>
  </conditionalFormatting>
  <conditionalFormatting sqref="G3">
    <cfRule type="top10" dxfId="1841" priority="22" rank="1"/>
  </conditionalFormatting>
  <conditionalFormatting sqref="H3">
    <cfRule type="top10" dxfId="1840" priority="21" rank="1"/>
  </conditionalFormatting>
  <conditionalFormatting sqref="I3">
    <cfRule type="top10" dxfId="1839" priority="20" rank="1"/>
  </conditionalFormatting>
  <conditionalFormatting sqref="J3">
    <cfRule type="top10" dxfId="1838" priority="19" rank="1"/>
  </conditionalFormatting>
  <conditionalFormatting sqref="I4">
    <cfRule type="top10" dxfId="1837" priority="18" rank="1"/>
  </conditionalFormatting>
  <conditionalFormatting sqref="H4">
    <cfRule type="top10" dxfId="1836" priority="14" rank="1"/>
  </conditionalFormatting>
  <conditionalFormatting sqref="J4">
    <cfRule type="top10" dxfId="1835" priority="15" rank="1"/>
  </conditionalFormatting>
  <conditionalFormatting sqref="G4">
    <cfRule type="top10" dxfId="1834" priority="17" rank="1"/>
  </conditionalFormatting>
  <conditionalFormatting sqref="F4">
    <cfRule type="top10" dxfId="1833" priority="16" rank="1"/>
  </conditionalFormatting>
  <conditionalFormatting sqref="E4">
    <cfRule type="top10" dxfId="1832" priority="13" rank="1"/>
  </conditionalFormatting>
  <conditionalFormatting sqref="F5">
    <cfRule type="top10" dxfId="1831" priority="7" rank="1"/>
  </conditionalFormatting>
  <conditionalFormatting sqref="G5">
    <cfRule type="top10" dxfId="1830" priority="8" rank="1"/>
  </conditionalFormatting>
  <conditionalFormatting sqref="H5">
    <cfRule type="top10" dxfId="1829" priority="9" rank="1"/>
  </conditionalFormatting>
  <conditionalFormatting sqref="I5">
    <cfRule type="top10" dxfId="1828" priority="10" rank="1"/>
  </conditionalFormatting>
  <conditionalFormatting sqref="J5">
    <cfRule type="top10" dxfId="1827" priority="11" rank="1"/>
  </conditionalFormatting>
  <conditionalFormatting sqref="E5">
    <cfRule type="top10" dxfId="1826" priority="12" rank="1"/>
  </conditionalFormatting>
  <conditionalFormatting sqref="I6">
    <cfRule type="top10" dxfId="1825" priority="2" rank="1"/>
  </conditionalFormatting>
  <conditionalFormatting sqref="E6">
    <cfRule type="top10" dxfId="1824" priority="6" rank="1"/>
  </conditionalFormatting>
  <conditionalFormatting sqref="G6">
    <cfRule type="top10" dxfId="1823" priority="4" rank="1"/>
  </conditionalFormatting>
  <conditionalFormatting sqref="H6">
    <cfRule type="top10" dxfId="1822" priority="3" rank="1"/>
  </conditionalFormatting>
  <conditionalFormatting sqref="J6">
    <cfRule type="top10" dxfId="1821" priority="1" rank="1"/>
  </conditionalFormatting>
  <conditionalFormatting sqref="F6">
    <cfRule type="top10" dxfId="1820" priority="5" rank="1"/>
  </conditionalFormatting>
  <hyperlinks>
    <hyperlink ref="Q1" location="'Rankings OLH'!A1" display="Return to Rankings" xr:uid="{28DBB115-AA15-497D-80F0-80A8DE4D92FD}"/>
  </hyperlink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3C15E-CEFB-41DA-94E3-BC71FCD6CABA}">
  <sheetPr codeName="Sheet101"/>
  <dimension ref="A1:Q10"/>
  <sheetViews>
    <sheetView workbookViewId="0">
      <selection activeCell="A7" sqref="A7:O7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181</v>
      </c>
      <c r="C2" s="21">
        <v>44254</v>
      </c>
      <c r="D2" s="22" t="s">
        <v>156</v>
      </c>
      <c r="E2" s="23">
        <v>179</v>
      </c>
      <c r="F2" s="23">
        <v>185</v>
      </c>
      <c r="G2" s="23">
        <v>181</v>
      </c>
      <c r="H2" s="23">
        <v>178</v>
      </c>
      <c r="I2" s="23"/>
      <c r="J2" s="23"/>
      <c r="K2" s="24">
        <v>4</v>
      </c>
      <c r="L2" s="24">
        <v>723</v>
      </c>
      <c r="M2" s="25">
        <v>180.75</v>
      </c>
      <c r="N2" s="26">
        <v>2</v>
      </c>
      <c r="O2" s="27">
        <v>182.75</v>
      </c>
    </row>
    <row r="3" spans="1:17" x14ac:dyDescent="0.3">
      <c r="A3" s="19" t="s">
        <v>153</v>
      </c>
      <c r="B3" s="20" t="s">
        <v>181</v>
      </c>
      <c r="C3" s="21">
        <v>44282</v>
      </c>
      <c r="D3" s="22" t="s">
        <v>156</v>
      </c>
      <c r="E3" s="23">
        <v>178</v>
      </c>
      <c r="F3" s="23">
        <v>176</v>
      </c>
      <c r="G3" s="23">
        <v>168</v>
      </c>
      <c r="H3" s="23">
        <v>180</v>
      </c>
      <c r="I3" s="23"/>
      <c r="J3" s="23"/>
      <c r="K3" s="24">
        <v>4</v>
      </c>
      <c r="L3" s="24">
        <v>702</v>
      </c>
      <c r="M3" s="25">
        <v>175.5</v>
      </c>
      <c r="N3" s="26">
        <v>2</v>
      </c>
      <c r="O3" s="27">
        <v>177.5</v>
      </c>
    </row>
    <row r="4" spans="1:17" x14ac:dyDescent="0.3">
      <c r="A4" s="19" t="s">
        <v>153</v>
      </c>
      <c r="B4" s="20" t="s">
        <v>181</v>
      </c>
      <c r="C4" s="21">
        <v>44310</v>
      </c>
      <c r="D4" s="22" t="s">
        <v>156</v>
      </c>
      <c r="E4" s="23">
        <v>194</v>
      </c>
      <c r="F4" s="23">
        <v>191.001</v>
      </c>
      <c r="G4" s="23">
        <v>193</v>
      </c>
      <c r="H4" s="23">
        <v>189</v>
      </c>
      <c r="I4" s="24"/>
      <c r="J4" s="24"/>
      <c r="K4" s="24">
        <v>4</v>
      </c>
      <c r="L4" s="24">
        <v>767.00099999999998</v>
      </c>
      <c r="M4" s="25">
        <v>191.75024999999999</v>
      </c>
      <c r="N4" s="26">
        <v>3</v>
      </c>
      <c r="O4" s="27">
        <v>194.75024999999999</v>
      </c>
    </row>
    <row r="5" spans="1:17" x14ac:dyDescent="0.3">
      <c r="A5" s="19" t="s">
        <v>153</v>
      </c>
      <c r="B5" s="20" t="s">
        <v>181</v>
      </c>
      <c r="C5" s="21">
        <v>44324</v>
      </c>
      <c r="D5" s="22" t="s">
        <v>156</v>
      </c>
      <c r="E5" s="23">
        <v>183.001</v>
      </c>
      <c r="F5" s="23">
        <v>177</v>
      </c>
      <c r="G5" s="23">
        <v>181</v>
      </c>
      <c r="H5" s="23">
        <v>179</v>
      </c>
      <c r="I5" s="23"/>
      <c r="J5" s="23"/>
      <c r="K5" s="24">
        <v>4</v>
      </c>
      <c r="L5" s="24">
        <v>720.00099999999998</v>
      </c>
      <c r="M5" s="25">
        <v>180.00024999999999</v>
      </c>
      <c r="N5" s="26">
        <v>6</v>
      </c>
      <c r="O5" s="27">
        <v>186.00024999999999</v>
      </c>
    </row>
    <row r="6" spans="1:17" x14ac:dyDescent="0.3">
      <c r="A6" s="19" t="s">
        <v>153</v>
      </c>
      <c r="B6" s="20" t="s">
        <v>181</v>
      </c>
      <c r="C6" s="21">
        <v>44401</v>
      </c>
      <c r="D6" s="22" t="s">
        <v>156</v>
      </c>
      <c r="E6" s="23">
        <v>186.001</v>
      </c>
      <c r="F6" s="23">
        <v>183</v>
      </c>
      <c r="G6" s="23">
        <v>186</v>
      </c>
      <c r="H6" s="23">
        <v>176</v>
      </c>
      <c r="I6" s="23"/>
      <c r="J6" s="23"/>
      <c r="K6" s="24">
        <v>4</v>
      </c>
      <c r="L6" s="24">
        <v>731.00099999999998</v>
      </c>
      <c r="M6" s="25">
        <v>182.75024999999999</v>
      </c>
      <c r="N6" s="26">
        <v>3</v>
      </c>
      <c r="O6" s="27">
        <v>185.75024999999999</v>
      </c>
    </row>
    <row r="7" spans="1:17" x14ac:dyDescent="0.3">
      <c r="A7" s="19" t="s">
        <v>153</v>
      </c>
      <c r="B7" s="20" t="s">
        <v>181</v>
      </c>
      <c r="C7" s="21">
        <v>44446</v>
      </c>
      <c r="D7" s="22" t="s">
        <v>156</v>
      </c>
      <c r="E7" s="23">
        <v>190</v>
      </c>
      <c r="F7" s="23">
        <v>187</v>
      </c>
      <c r="G7" s="23">
        <v>189</v>
      </c>
      <c r="H7" s="23"/>
      <c r="I7" s="23"/>
      <c r="J7" s="23"/>
      <c r="K7" s="24">
        <v>3</v>
      </c>
      <c r="L7" s="24">
        <v>566</v>
      </c>
      <c r="M7" s="25">
        <v>188.66666666666666</v>
      </c>
      <c r="N7" s="26">
        <v>2</v>
      </c>
      <c r="O7" s="27">
        <v>190.66666666666666</v>
      </c>
    </row>
    <row r="9" spans="1:17" x14ac:dyDescent="0.3">
      <c r="K9" s="28">
        <f>SUM(K2:K8)</f>
        <v>23</v>
      </c>
      <c r="L9" s="28">
        <f>SUM(L2:L8)</f>
        <v>4209.0030000000006</v>
      </c>
      <c r="M9" s="29">
        <f>SUM(L9/K9)</f>
        <v>183.00013043478265</v>
      </c>
      <c r="N9" s="28">
        <f>SUM(N2:N8)</f>
        <v>18</v>
      </c>
      <c r="O9" s="29">
        <f>SUM(M9+N9)</f>
        <v>201.00013043478265</v>
      </c>
    </row>
    <row r="10" spans="1:17" x14ac:dyDescent="0.3">
      <c r="K10" s="28"/>
      <c r="L10" s="28"/>
      <c r="M10" s="29"/>
      <c r="N10" s="28"/>
      <c r="O10" s="29"/>
    </row>
  </sheetData>
  <protectedRanges>
    <protectedRange sqref="I2:J2 B2:C2" name="Range1_10_2"/>
    <protectedRange sqref="D2" name="Range1_1_10_2"/>
    <protectedRange sqref="E2:H2" name="Range1_3_12_2"/>
    <protectedRange algorithmName="SHA-512" hashValue="ON39YdpmFHfN9f47KpiRvqrKx0V9+erV1CNkpWzYhW/Qyc6aT8rEyCrvauWSYGZK2ia3o7vd3akF07acHAFpOA==" saltValue="yVW9XmDwTqEnmpSGai0KYg==" spinCount="100000" sqref="I3:J3 B3:C3" name="Range1_2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" name="Range1_20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4:H4" name="Range1_3_6"/>
    <protectedRange algorithmName="SHA-512" hashValue="ON39YdpmFHfN9f47KpiRvqrKx0V9+erV1CNkpWzYhW/Qyc6aT8rEyCrvauWSYGZK2ia3o7vd3akF07acHAFpOA==" saltValue="yVW9XmDwTqEnmpSGai0KYg==" spinCount="100000" sqref="I5:J5" name="Range1_21"/>
    <protectedRange algorithmName="SHA-512" hashValue="ON39YdpmFHfN9f47KpiRvqrKx0V9+erV1CNkpWzYhW/Qyc6aT8rEyCrvauWSYGZK2ia3o7vd3akF07acHAFpOA==" saltValue="yVW9XmDwTqEnmpSGai0KYg==" spinCount="100000" sqref="B5:C5" name="Range1_24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5:H5" name="Range1_3_5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E6:H6" name="Range1_3_14"/>
    <protectedRange algorithmName="SHA-512" hashValue="ON39YdpmFHfN9f47KpiRvqrKx0V9+erV1CNkpWzYhW/Qyc6aT8rEyCrvauWSYGZK2ia3o7vd3akF07acHAFpOA==" saltValue="yVW9XmDwTqEnmpSGai0KYg==" spinCount="100000" sqref="E7:J7 B7:C7" name="Range1_55"/>
    <protectedRange algorithmName="SHA-512" hashValue="ON39YdpmFHfN9f47KpiRvqrKx0V9+erV1CNkpWzYhW/Qyc6aT8rEyCrvauWSYGZK2ia3o7vd3akF07acHAFpOA==" saltValue="yVW9XmDwTqEnmpSGai0KYg==" spinCount="100000" sqref="D7" name="Range1_1_48"/>
  </protectedRanges>
  <conditionalFormatting sqref="F2">
    <cfRule type="top10" dxfId="1819" priority="33" rank="1"/>
  </conditionalFormatting>
  <conditionalFormatting sqref="G2">
    <cfRule type="top10" dxfId="1818" priority="32" rank="1"/>
  </conditionalFormatting>
  <conditionalFormatting sqref="H2">
    <cfRule type="top10" dxfId="1817" priority="31" rank="1"/>
  </conditionalFormatting>
  <conditionalFormatting sqref="I2">
    <cfRule type="top10" dxfId="1816" priority="29" rank="1"/>
  </conditionalFormatting>
  <conditionalFormatting sqref="J2">
    <cfRule type="top10" dxfId="1815" priority="30" rank="1"/>
  </conditionalFormatting>
  <conditionalFormatting sqref="E2">
    <cfRule type="top10" dxfId="1814" priority="34" rank="1"/>
  </conditionalFormatting>
  <conditionalFormatting sqref="F3">
    <cfRule type="top10" dxfId="1813" priority="27" rank="1"/>
  </conditionalFormatting>
  <conditionalFormatting sqref="G3">
    <cfRule type="top10" dxfId="1812" priority="26" rank="1"/>
  </conditionalFormatting>
  <conditionalFormatting sqref="H3">
    <cfRule type="top10" dxfId="1811" priority="25" rank="1"/>
  </conditionalFormatting>
  <conditionalFormatting sqref="I3">
    <cfRule type="top10" dxfId="1810" priority="23" rank="1"/>
  </conditionalFormatting>
  <conditionalFormatting sqref="J3">
    <cfRule type="top10" dxfId="1809" priority="24" rank="1"/>
  </conditionalFormatting>
  <conditionalFormatting sqref="E3">
    <cfRule type="top10" dxfId="1808" priority="28" rank="1"/>
  </conditionalFormatting>
  <conditionalFormatting sqref="F4">
    <cfRule type="top10" dxfId="1807" priority="21" rank="1"/>
  </conditionalFormatting>
  <conditionalFormatting sqref="G4">
    <cfRule type="top10" dxfId="1806" priority="20" rank="1"/>
  </conditionalFormatting>
  <conditionalFormatting sqref="H4">
    <cfRule type="top10" dxfId="1805" priority="19" rank="1"/>
  </conditionalFormatting>
  <conditionalFormatting sqref="E4">
    <cfRule type="top10" dxfId="1804" priority="22" rank="1"/>
  </conditionalFormatting>
  <conditionalFormatting sqref="F5">
    <cfRule type="top10" dxfId="1803" priority="17" rank="1"/>
  </conditionalFormatting>
  <conditionalFormatting sqref="G5">
    <cfRule type="top10" dxfId="1802" priority="16" rank="1"/>
  </conditionalFormatting>
  <conditionalFormatting sqref="H5">
    <cfRule type="top10" dxfId="1801" priority="15" rank="1"/>
  </conditionalFormatting>
  <conditionalFormatting sqref="E5">
    <cfRule type="top10" dxfId="1800" priority="18" rank="1"/>
  </conditionalFormatting>
  <conditionalFormatting sqref="I5">
    <cfRule type="top10" dxfId="1799" priority="14" rank="1"/>
  </conditionalFormatting>
  <conditionalFormatting sqref="J5">
    <cfRule type="top10" dxfId="1798" priority="13" rank="1"/>
  </conditionalFormatting>
  <conditionalFormatting sqref="F6">
    <cfRule type="top10" dxfId="1797" priority="11" rank="1"/>
  </conditionalFormatting>
  <conditionalFormatting sqref="G6">
    <cfRule type="top10" dxfId="1796" priority="10" rank="1"/>
  </conditionalFormatting>
  <conditionalFormatting sqref="H6">
    <cfRule type="top10" dxfId="1795" priority="9" rank="1"/>
  </conditionalFormatting>
  <conditionalFormatting sqref="I6">
    <cfRule type="top10" dxfId="1794" priority="7" rank="1"/>
  </conditionalFormatting>
  <conditionalFormatting sqref="J6">
    <cfRule type="top10" dxfId="1793" priority="8" rank="1"/>
  </conditionalFormatting>
  <conditionalFormatting sqref="E6">
    <cfRule type="top10" dxfId="1792" priority="12" rank="1"/>
  </conditionalFormatting>
  <conditionalFormatting sqref="J7">
    <cfRule type="top10" dxfId="1791" priority="1" rank="1"/>
  </conditionalFormatting>
  <conditionalFormatting sqref="I7">
    <cfRule type="top10" dxfId="1790" priority="2" rank="1"/>
  </conditionalFormatting>
  <conditionalFormatting sqref="H7">
    <cfRule type="top10" dxfId="1789" priority="3" rank="1"/>
  </conditionalFormatting>
  <conditionalFormatting sqref="G7">
    <cfRule type="top10" dxfId="1788" priority="4" rank="1"/>
  </conditionalFormatting>
  <conditionalFormatting sqref="F7">
    <cfRule type="top10" dxfId="1787" priority="5" rank="1"/>
  </conditionalFormatting>
  <conditionalFormatting sqref="E7">
    <cfRule type="top10" dxfId="1786" priority="6" rank="1"/>
  </conditionalFormatting>
  <hyperlinks>
    <hyperlink ref="Q1" location="'Rankings OLH'!A1" display="Return to Rankings" xr:uid="{EC214C96-7C3A-49DE-903C-75A68585CC78}"/>
  </hyperlink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9F94D-FFB8-4DF8-9385-DD9EC0CB9C3D}">
  <dimension ref="A1:R8"/>
  <sheetViews>
    <sheetView workbookViewId="0">
      <selection activeCell="A5" sqref="A5:O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164</v>
      </c>
      <c r="B2" s="20" t="s">
        <v>210</v>
      </c>
      <c r="C2" s="21">
        <v>44422</v>
      </c>
      <c r="D2" s="22" t="s">
        <v>165</v>
      </c>
      <c r="E2" s="23">
        <v>187</v>
      </c>
      <c r="F2" s="23">
        <v>170</v>
      </c>
      <c r="G2" s="23">
        <v>197</v>
      </c>
      <c r="H2" s="23">
        <v>198</v>
      </c>
      <c r="I2" s="23"/>
      <c r="J2" s="23"/>
      <c r="K2" s="24">
        <v>4</v>
      </c>
      <c r="L2" s="24">
        <v>752</v>
      </c>
      <c r="M2" s="25">
        <v>194.25024999999999</v>
      </c>
      <c r="N2" s="26">
        <v>4</v>
      </c>
      <c r="O2" s="27">
        <v>198.25024999999999</v>
      </c>
    </row>
    <row r="3" spans="1:18" ht="27" x14ac:dyDescent="0.3">
      <c r="A3" s="19" t="s">
        <v>153</v>
      </c>
      <c r="B3" s="20" t="s">
        <v>210</v>
      </c>
      <c r="C3" s="21">
        <v>44443</v>
      </c>
      <c r="D3" s="22" t="s">
        <v>226</v>
      </c>
      <c r="E3" s="23">
        <v>193</v>
      </c>
      <c r="F3" s="23">
        <v>197</v>
      </c>
      <c r="G3" s="23">
        <v>190</v>
      </c>
      <c r="H3" s="23">
        <v>186</v>
      </c>
      <c r="I3" s="23">
        <v>184</v>
      </c>
      <c r="J3" s="23">
        <v>179</v>
      </c>
      <c r="K3" s="24">
        <f t="shared" ref="K3" si="0">COUNT(E3:J3)</f>
        <v>6</v>
      </c>
      <c r="L3" s="24">
        <f t="shared" ref="L3" si="1">SUM(E3:J3)</f>
        <v>1129</v>
      </c>
      <c r="M3" s="25">
        <f t="shared" ref="M3" si="2">AVERAGE(E3:J3)</f>
        <v>188.16666666666666</v>
      </c>
      <c r="N3" s="26">
        <v>4</v>
      </c>
      <c r="O3" s="27">
        <f t="shared" ref="O3" si="3">SUM(M3,N3)</f>
        <v>192.16666666666666</v>
      </c>
    </row>
    <row r="4" spans="1:18" ht="27" x14ac:dyDescent="0.3">
      <c r="A4" s="19" t="s">
        <v>160</v>
      </c>
      <c r="B4" s="20" t="s">
        <v>210</v>
      </c>
      <c r="C4" s="21">
        <v>44457</v>
      </c>
      <c r="D4" s="22" t="s">
        <v>165</v>
      </c>
      <c r="E4" s="23">
        <v>198</v>
      </c>
      <c r="F4" s="23">
        <v>193</v>
      </c>
      <c r="G4" s="23">
        <v>189</v>
      </c>
      <c r="H4" s="23">
        <v>193</v>
      </c>
      <c r="I4" s="23"/>
      <c r="J4" s="23"/>
      <c r="K4" s="24">
        <v>4</v>
      </c>
      <c r="L4" s="24">
        <v>773</v>
      </c>
      <c r="M4" s="25">
        <v>193.25</v>
      </c>
      <c r="N4" s="26">
        <v>4</v>
      </c>
      <c r="O4" s="27">
        <v>197.25</v>
      </c>
    </row>
    <row r="5" spans="1:18" ht="27" x14ac:dyDescent="0.3">
      <c r="A5" s="19" t="s">
        <v>164</v>
      </c>
      <c r="B5" s="20" t="s">
        <v>210</v>
      </c>
      <c r="C5" s="21">
        <v>44478</v>
      </c>
      <c r="D5" s="22" t="s">
        <v>165</v>
      </c>
      <c r="E5" s="23">
        <v>194</v>
      </c>
      <c r="F5" s="23">
        <v>190</v>
      </c>
      <c r="G5" s="23">
        <v>194</v>
      </c>
      <c r="H5" s="23">
        <v>191</v>
      </c>
      <c r="I5" s="23"/>
      <c r="J5" s="23"/>
      <c r="K5" s="24">
        <v>4</v>
      </c>
      <c r="L5" s="24">
        <v>769</v>
      </c>
      <c r="M5" s="25">
        <v>192.25</v>
      </c>
      <c r="N5" s="26">
        <v>2</v>
      </c>
      <c r="O5" s="27">
        <v>194.25</v>
      </c>
    </row>
    <row r="8" spans="1:18" x14ac:dyDescent="0.3">
      <c r="K8" s="28">
        <f>SUM(K2:K7)</f>
        <v>18</v>
      </c>
      <c r="L8" s="28">
        <f>SUM(L2:L7)</f>
        <v>3423</v>
      </c>
      <c r="M8" s="29">
        <f>SUM(L8/K8)</f>
        <v>190.16666666666666</v>
      </c>
      <c r="N8" s="28">
        <f>SUM(N2:N7)</f>
        <v>14</v>
      </c>
      <c r="O8" s="29">
        <f>SUM(M8+N8)</f>
        <v>204.16666666666666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7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J3" name="Range1_3_3"/>
    <protectedRange algorithmName="SHA-512" hashValue="ON39YdpmFHfN9f47KpiRvqrKx0V9+erV1CNkpWzYhW/Qyc6aT8rEyCrvauWSYGZK2ia3o7vd3akF07acHAFpOA==" saltValue="yVW9XmDwTqEnmpSGai0KYg==" spinCount="100000" sqref="I4:J4 B4:C4" name="Range1_19"/>
    <protectedRange algorithmName="SHA-512" hashValue="ON39YdpmFHfN9f47KpiRvqrKx0V9+erV1CNkpWzYhW/Qyc6aT8rEyCrvauWSYGZK2ia3o7vd3akF07acHAFpOA==" saltValue="yVW9XmDwTqEnmpSGai0KYg==" spinCount="100000" sqref="D4" name="Range1_1_17"/>
    <protectedRange algorithmName="SHA-512" hashValue="ON39YdpmFHfN9f47KpiRvqrKx0V9+erV1CNkpWzYhW/Qyc6aT8rEyCrvauWSYGZK2ia3o7vd3akF07acHAFpOA==" saltValue="yVW9XmDwTqEnmpSGai0KYg==" spinCount="100000" sqref="E4:H4" name="Range1_3_6"/>
  </protectedRanges>
  <conditionalFormatting sqref="H2:H3">
    <cfRule type="top10" dxfId="1785" priority="15" rank="1"/>
  </conditionalFormatting>
  <conditionalFormatting sqref="E2:E3">
    <cfRule type="top10" dxfId="1784" priority="18" rank="1"/>
  </conditionalFormatting>
  <conditionalFormatting sqref="F2:F3">
    <cfRule type="top10" dxfId="1783" priority="17" rank="1"/>
  </conditionalFormatting>
  <conditionalFormatting sqref="G2:G3">
    <cfRule type="top10" dxfId="1782" priority="16" rank="1"/>
  </conditionalFormatting>
  <conditionalFormatting sqref="J2:J3">
    <cfRule type="top10" dxfId="1781" priority="13" rank="1"/>
  </conditionalFormatting>
  <conditionalFormatting sqref="I2:I3">
    <cfRule type="top10" dxfId="1780" priority="14" rank="1"/>
  </conditionalFormatting>
  <conditionalFormatting sqref="F4">
    <cfRule type="top10" dxfId="1779" priority="7" rank="1"/>
  </conditionalFormatting>
  <conditionalFormatting sqref="G4">
    <cfRule type="top10" dxfId="1778" priority="8" rank="1"/>
  </conditionalFormatting>
  <conditionalFormatting sqref="H4">
    <cfRule type="top10" dxfId="1777" priority="9" rank="1"/>
  </conditionalFormatting>
  <conditionalFormatting sqref="I4">
    <cfRule type="top10" dxfId="1776" priority="10" rank="1"/>
  </conditionalFormatting>
  <conditionalFormatting sqref="J4">
    <cfRule type="top10" dxfId="1775" priority="11" rank="1"/>
  </conditionalFormatting>
  <conditionalFormatting sqref="E4">
    <cfRule type="top10" dxfId="1774" priority="12" rank="1"/>
  </conditionalFormatting>
  <conditionalFormatting sqref="E5">
    <cfRule type="top10" dxfId="1773" priority="6" rank="1"/>
  </conditionalFormatting>
  <conditionalFormatting sqref="F5">
    <cfRule type="top10" dxfId="1772" priority="5" rank="1"/>
  </conditionalFormatting>
  <conditionalFormatting sqref="G5">
    <cfRule type="top10" dxfId="1771" priority="4" rank="1"/>
  </conditionalFormatting>
  <conditionalFormatting sqref="H5">
    <cfRule type="top10" dxfId="1770" priority="3" rank="1"/>
  </conditionalFormatting>
  <conditionalFormatting sqref="I5">
    <cfRule type="top10" dxfId="1769" priority="2" rank="1"/>
  </conditionalFormatting>
  <conditionalFormatting sqref="J5">
    <cfRule type="top10" dxfId="1768" priority="1" rank="1"/>
  </conditionalFormatting>
  <hyperlinks>
    <hyperlink ref="R1" location="'Rankings OLH'!A1" display="Return to Rankings" xr:uid="{0819E2A9-C7BC-4C07-9984-5F6A287A6BB0}"/>
  </hyperlink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82B3B-0DE5-4B67-AFF3-BED18E341A44}">
  <sheetPr codeName="Sheet102"/>
  <dimension ref="A1:R35"/>
  <sheetViews>
    <sheetView topLeftCell="A28" workbookViewId="0">
      <selection activeCell="A31" sqref="A31:O3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x14ac:dyDescent="0.3">
      <c r="A2" s="19" t="s">
        <v>164</v>
      </c>
      <c r="B2" s="20" t="s">
        <v>182</v>
      </c>
      <c r="C2" s="21">
        <v>44247</v>
      </c>
      <c r="D2" s="22" t="s">
        <v>165</v>
      </c>
      <c r="E2" s="23">
        <v>187</v>
      </c>
      <c r="F2" s="23">
        <v>195</v>
      </c>
      <c r="G2" s="23">
        <v>195</v>
      </c>
      <c r="H2" s="23">
        <v>192</v>
      </c>
      <c r="I2" s="23"/>
      <c r="J2" s="23"/>
      <c r="K2" s="24">
        <v>4</v>
      </c>
      <c r="L2" s="24">
        <v>769</v>
      </c>
      <c r="M2" s="25">
        <v>192.25</v>
      </c>
      <c r="N2" s="26">
        <v>7</v>
      </c>
      <c r="O2" s="27">
        <v>199.25</v>
      </c>
    </row>
    <row r="3" spans="1:18" x14ac:dyDescent="0.3">
      <c r="A3" s="19" t="s">
        <v>164</v>
      </c>
      <c r="B3" s="20" t="s">
        <v>182</v>
      </c>
      <c r="C3" s="21">
        <v>44248</v>
      </c>
      <c r="D3" s="22" t="s">
        <v>166</v>
      </c>
      <c r="E3" s="23">
        <v>188</v>
      </c>
      <c r="F3" s="23">
        <v>187</v>
      </c>
      <c r="G3" s="23">
        <v>186</v>
      </c>
      <c r="H3" s="23">
        <v>191</v>
      </c>
      <c r="I3" s="23"/>
      <c r="J3" s="23"/>
      <c r="K3" s="24">
        <v>4</v>
      </c>
      <c r="L3" s="24">
        <v>752</v>
      </c>
      <c r="M3" s="25">
        <v>188</v>
      </c>
      <c r="N3" s="26">
        <v>4</v>
      </c>
      <c r="O3" s="27">
        <v>192</v>
      </c>
    </row>
    <row r="4" spans="1:18" x14ac:dyDescent="0.3">
      <c r="A4" s="19" t="s">
        <v>164</v>
      </c>
      <c r="B4" s="20" t="s">
        <v>182</v>
      </c>
      <c r="C4" s="21">
        <v>44275</v>
      </c>
      <c r="D4" s="22" t="s">
        <v>165</v>
      </c>
      <c r="E4" s="23">
        <v>186</v>
      </c>
      <c r="F4" s="23">
        <v>185</v>
      </c>
      <c r="G4" s="23">
        <v>193</v>
      </c>
      <c r="H4" s="23">
        <v>189</v>
      </c>
      <c r="I4" s="23"/>
      <c r="J4" s="23"/>
      <c r="K4" s="24">
        <v>4</v>
      </c>
      <c r="L4" s="24">
        <v>753</v>
      </c>
      <c r="M4" s="25">
        <v>188.25</v>
      </c>
      <c r="N4" s="26">
        <v>2</v>
      </c>
      <c r="O4" s="27">
        <v>190.25</v>
      </c>
    </row>
    <row r="5" spans="1:18" x14ac:dyDescent="0.3">
      <c r="A5" s="19" t="s">
        <v>164</v>
      </c>
      <c r="B5" s="20" t="s">
        <v>182</v>
      </c>
      <c r="C5" s="21">
        <v>44276</v>
      </c>
      <c r="D5" s="22" t="s">
        <v>166</v>
      </c>
      <c r="E5" s="23">
        <v>191</v>
      </c>
      <c r="F5" s="23">
        <v>195</v>
      </c>
      <c r="G5" s="23">
        <v>193</v>
      </c>
      <c r="H5" s="23">
        <v>194</v>
      </c>
      <c r="I5" s="23"/>
      <c r="J5" s="23"/>
      <c r="K5" s="24">
        <v>4</v>
      </c>
      <c r="L5" s="24">
        <v>773</v>
      </c>
      <c r="M5" s="25">
        <v>193.25</v>
      </c>
      <c r="N5" s="26">
        <v>2</v>
      </c>
      <c r="O5" s="27">
        <v>195.25</v>
      </c>
    </row>
    <row r="6" spans="1:18" x14ac:dyDescent="0.3">
      <c r="A6" s="19" t="s">
        <v>160</v>
      </c>
      <c r="B6" s="20" t="s">
        <v>182</v>
      </c>
      <c r="C6" s="21">
        <v>44282</v>
      </c>
      <c r="D6" s="22" t="s">
        <v>168</v>
      </c>
      <c r="E6" s="23">
        <v>188</v>
      </c>
      <c r="F6" s="23">
        <v>193</v>
      </c>
      <c r="G6" s="23">
        <v>188</v>
      </c>
      <c r="H6" s="23">
        <v>186</v>
      </c>
      <c r="I6" s="23"/>
      <c r="J6" s="23"/>
      <c r="K6" s="24">
        <v>4</v>
      </c>
      <c r="L6" s="24">
        <v>755</v>
      </c>
      <c r="M6" s="25">
        <v>188.75</v>
      </c>
      <c r="N6" s="26">
        <v>4</v>
      </c>
      <c r="O6" s="27">
        <v>192.75</v>
      </c>
    </row>
    <row r="7" spans="1:18" x14ac:dyDescent="0.3">
      <c r="A7" s="19" t="s">
        <v>164</v>
      </c>
      <c r="B7" s="20" t="s">
        <v>182</v>
      </c>
      <c r="C7" s="21">
        <v>44303</v>
      </c>
      <c r="D7" s="22" t="s">
        <v>165</v>
      </c>
      <c r="E7" s="23">
        <v>195</v>
      </c>
      <c r="F7" s="23">
        <v>187</v>
      </c>
      <c r="G7" s="23">
        <v>192</v>
      </c>
      <c r="H7" s="23">
        <v>195</v>
      </c>
      <c r="I7" s="23"/>
      <c r="J7" s="23"/>
      <c r="K7" s="24">
        <v>4</v>
      </c>
      <c r="L7" s="24">
        <v>769</v>
      </c>
      <c r="M7" s="25">
        <v>192.25</v>
      </c>
      <c r="N7" s="26">
        <v>2</v>
      </c>
      <c r="O7" s="27">
        <v>194.25</v>
      </c>
    </row>
    <row r="8" spans="1:18" x14ac:dyDescent="0.3">
      <c r="A8" s="19" t="s">
        <v>164</v>
      </c>
      <c r="B8" s="20" t="s">
        <v>182</v>
      </c>
      <c r="C8" s="21">
        <v>44304</v>
      </c>
      <c r="D8" s="22" t="s">
        <v>166</v>
      </c>
      <c r="E8" s="23">
        <v>191</v>
      </c>
      <c r="F8" s="23">
        <v>191</v>
      </c>
      <c r="G8" s="23">
        <v>197</v>
      </c>
      <c r="H8" s="23">
        <v>193</v>
      </c>
      <c r="I8" s="23"/>
      <c r="J8" s="23"/>
      <c r="K8" s="24">
        <v>4</v>
      </c>
      <c r="L8" s="24">
        <v>772</v>
      </c>
      <c r="M8" s="25">
        <v>193</v>
      </c>
      <c r="N8" s="26">
        <v>5</v>
      </c>
      <c r="O8" s="27">
        <v>198</v>
      </c>
    </row>
    <row r="9" spans="1:18" x14ac:dyDescent="0.3">
      <c r="A9" s="19" t="s">
        <v>160</v>
      </c>
      <c r="B9" s="20" t="s">
        <v>182</v>
      </c>
      <c r="C9" s="21">
        <v>44311</v>
      </c>
      <c r="D9" s="22" t="s">
        <v>168</v>
      </c>
      <c r="E9" s="23">
        <v>192</v>
      </c>
      <c r="F9" s="23">
        <v>191</v>
      </c>
      <c r="G9" s="23">
        <v>189</v>
      </c>
      <c r="H9" s="23">
        <v>186</v>
      </c>
      <c r="I9" s="23"/>
      <c r="J9" s="23"/>
      <c r="K9" s="24">
        <v>4</v>
      </c>
      <c r="L9" s="24">
        <v>758</v>
      </c>
      <c r="M9" s="25">
        <v>189.5</v>
      </c>
      <c r="N9" s="26">
        <v>2</v>
      </c>
      <c r="O9" s="27">
        <v>191.5</v>
      </c>
    </row>
    <row r="10" spans="1:18" x14ac:dyDescent="0.3">
      <c r="A10" s="19" t="s">
        <v>160</v>
      </c>
      <c r="B10" s="20" t="s">
        <v>182</v>
      </c>
      <c r="C10" s="21">
        <v>44310</v>
      </c>
      <c r="D10" s="22" t="s">
        <v>168</v>
      </c>
      <c r="E10" s="23">
        <v>193</v>
      </c>
      <c r="F10" s="23">
        <v>189</v>
      </c>
      <c r="G10" s="23">
        <v>190</v>
      </c>
      <c r="H10" s="23">
        <v>193</v>
      </c>
      <c r="I10" s="23">
        <v>190</v>
      </c>
      <c r="J10" s="23">
        <v>190</v>
      </c>
      <c r="K10" s="24">
        <v>6</v>
      </c>
      <c r="L10" s="24">
        <v>1145</v>
      </c>
      <c r="M10" s="25">
        <v>190.83333333333334</v>
      </c>
      <c r="N10" s="26">
        <v>4</v>
      </c>
      <c r="O10" s="27">
        <v>194.83333333333334</v>
      </c>
    </row>
    <row r="11" spans="1:18" x14ac:dyDescent="0.3">
      <c r="A11" s="19" t="s">
        <v>164</v>
      </c>
      <c r="B11" s="20" t="s">
        <v>182</v>
      </c>
      <c r="C11" s="21">
        <v>44331</v>
      </c>
      <c r="D11" s="22" t="s">
        <v>165</v>
      </c>
      <c r="E11" s="23">
        <v>196</v>
      </c>
      <c r="F11" s="23">
        <v>198</v>
      </c>
      <c r="G11" s="23">
        <v>198</v>
      </c>
      <c r="H11" s="23">
        <v>195</v>
      </c>
      <c r="I11" s="23"/>
      <c r="J11" s="23"/>
      <c r="K11" s="24">
        <v>4</v>
      </c>
      <c r="L11" s="24">
        <v>787</v>
      </c>
      <c r="M11" s="25">
        <v>196.75</v>
      </c>
      <c r="N11" s="26">
        <v>9</v>
      </c>
      <c r="O11" s="27">
        <v>205.75</v>
      </c>
    </row>
    <row r="12" spans="1:18" x14ac:dyDescent="0.3">
      <c r="A12" s="19" t="s">
        <v>164</v>
      </c>
      <c r="B12" s="20" t="s">
        <v>182</v>
      </c>
      <c r="C12" s="21">
        <v>44332</v>
      </c>
      <c r="D12" s="22" t="s">
        <v>166</v>
      </c>
      <c r="E12" s="23">
        <v>187</v>
      </c>
      <c r="F12" s="23">
        <v>192</v>
      </c>
      <c r="G12" s="23">
        <v>194</v>
      </c>
      <c r="H12" s="23">
        <v>190</v>
      </c>
      <c r="I12" s="23">
        <v>193</v>
      </c>
      <c r="J12" s="23">
        <v>194</v>
      </c>
      <c r="K12" s="24">
        <v>6</v>
      </c>
      <c r="L12" s="24">
        <v>1150</v>
      </c>
      <c r="M12" s="25">
        <v>191.66666666666666</v>
      </c>
      <c r="N12" s="26">
        <v>8</v>
      </c>
      <c r="O12" s="27">
        <v>199.66666666666666</v>
      </c>
    </row>
    <row r="13" spans="1:18" x14ac:dyDescent="0.3">
      <c r="A13" s="19" t="s">
        <v>160</v>
      </c>
      <c r="B13" s="20" t="s">
        <v>182</v>
      </c>
      <c r="C13" s="21">
        <v>44338</v>
      </c>
      <c r="D13" s="22" t="s">
        <v>168</v>
      </c>
      <c r="E13" s="23">
        <v>194</v>
      </c>
      <c r="F13" s="23">
        <v>194</v>
      </c>
      <c r="G13" s="23">
        <v>196</v>
      </c>
      <c r="H13" s="23">
        <v>194</v>
      </c>
      <c r="I13" s="23"/>
      <c r="J13" s="23"/>
      <c r="K13" s="24">
        <v>4</v>
      </c>
      <c r="L13" s="24">
        <v>778</v>
      </c>
      <c r="M13" s="25">
        <v>194.5</v>
      </c>
      <c r="N13" s="26">
        <v>2</v>
      </c>
      <c r="O13" s="27">
        <v>196.5</v>
      </c>
    </row>
    <row r="14" spans="1:18" x14ac:dyDescent="0.3">
      <c r="A14" s="19" t="s">
        <v>164</v>
      </c>
      <c r="B14" s="20" t="s">
        <v>182</v>
      </c>
      <c r="C14" s="21">
        <v>44352</v>
      </c>
      <c r="D14" s="22" t="s">
        <v>167</v>
      </c>
      <c r="E14" s="23">
        <v>187</v>
      </c>
      <c r="F14" s="23">
        <v>184</v>
      </c>
      <c r="G14" s="23">
        <v>187</v>
      </c>
      <c r="H14" s="23">
        <v>194</v>
      </c>
      <c r="I14" s="23">
        <v>188</v>
      </c>
      <c r="J14" s="23">
        <v>190</v>
      </c>
      <c r="K14" s="24">
        <v>6</v>
      </c>
      <c r="L14" s="24">
        <v>1130</v>
      </c>
      <c r="M14" s="25">
        <v>188.33333333333334</v>
      </c>
      <c r="N14" s="26">
        <v>4</v>
      </c>
      <c r="O14" s="27">
        <v>192.33333333333334</v>
      </c>
    </row>
    <row r="15" spans="1:18" x14ac:dyDescent="0.3">
      <c r="A15" s="19" t="s">
        <v>160</v>
      </c>
      <c r="B15" s="20" t="s">
        <v>182</v>
      </c>
      <c r="C15" s="21">
        <v>44373</v>
      </c>
      <c r="D15" s="22" t="s">
        <v>168</v>
      </c>
      <c r="E15" s="23">
        <v>194</v>
      </c>
      <c r="F15" s="23">
        <v>193</v>
      </c>
      <c r="G15" s="23">
        <v>195</v>
      </c>
      <c r="H15" s="23">
        <v>196</v>
      </c>
      <c r="I15" s="23">
        <v>195</v>
      </c>
      <c r="J15" s="23">
        <v>189</v>
      </c>
      <c r="K15" s="24">
        <v>6</v>
      </c>
      <c r="L15" s="24">
        <v>1162</v>
      </c>
      <c r="M15" s="25">
        <v>193.66666666666666</v>
      </c>
      <c r="N15" s="26">
        <v>4</v>
      </c>
      <c r="O15" s="27">
        <v>197.66666666666666</v>
      </c>
    </row>
    <row r="16" spans="1:18" x14ac:dyDescent="0.3">
      <c r="A16" s="19" t="s">
        <v>160</v>
      </c>
      <c r="B16" s="20" t="s">
        <v>182</v>
      </c>
      <c r="C16" s="21">
        <v>44374</v>
      </c>
      <c r="D16" s="22" t="s">
        <v>168</v>
      </c>
      <c r="E16" s="23">
        <v>188</v>
      </c>
      <c r="F16" s="23">
        <v>198</v>
      </c>
      <c r="G16" s="23">
        <v>196</v>
      </c>
      <c r="H16" s="23">
        <v>185</v>
      </c>
      <c r="I16" s="23"/>
      <c r="J16" s="23"/>
      <c r="K16" s="24">
        <v>4</v>
      </c>
      <c r="L16" s="24">
        <v>767</v>
      </c>
      <c r="M16" s="25">
        <v>191.75</v>
      </c>
      <c r="N16" s="26">
        <v>4</v>
      </c>
      <c r="O16" s="27">
        <v>195.75</v>
      </c>
    </row>
    <row r="17" spans="1:15" x14ac:dyDescent="0.3">
      <c r="A17" s="19" t="s">
        <v>164</v>
      </c>
      <c r="B17" s="20" t="s">
        <v>182</v>
      </c>
      <c r="C17" s="21">
        <v>44394</v>
      </c>
      <c r="D17" s="22" t="s">
        <v>165</v>
      </c>
      <c r="E17" s="23">
        <v>190</v>
      </c>
      <c r="F17" s="23">
        <v>194</v>
      </c>
      <c r="G17" s="23">
        <v>195</v>
      </c>
      <c r="H17" s="23">
        <v>192</v>
      </c>
      <c r="I17" s="23"/>
      <c r="J17" s="23"/>
      <c r="K17" s="24">
        <v>4</v>
      </c>
      <c r="L17" s="24">
        <v>771</v>
      </c>
      <c r="M17" s="25">
        <v>192.75</v>
      </c>
      <c r="N17" s="26">
        <v>2</v>
      </c>
      <c r="O17" s="27">
        <v>194.75</v>
      </c>
    </row>
    <row r="18" spans="1:15" x14ac:dyDescent="0.3">
      <c r="A18" s="19" t="s">
        <v>164</v>
      </c>
      <c r="B18" s="20" t="s">
        <v>182</v>
      </c>
      <c r="C18" s="21">
        <v>44395</v>
      </c>
      <c r="D18" s="22" t="s">
        <v>166</v>
      </c>
      <c r="E18" s="23">
        <v>194</v>
      </c>
      <c r="F18" s="23">
        <v>192</v>
      </c>
      <c r="G18" s="23">
        <v>196</v>
      </c>
      <c r="H18" s="23">
        <v>195</v>
      </c>
      <c r="I18" s="23">
        <v>195</v>
      </c>
      <c r="J18" s="23">
        <v>194</v>
      </c>
      <c r="K18" s="24">
        <v>6</v>
      </c>
      <c r="L18" s="24">
        <v>1166</v>
      </c>
      <c r="M18" s="25">
        <v>194.33333333333334</v>
      </c>
      <c r="N18" s="26">
        <v>4</v>
      </c>
      <c r="O18" s="27">
        <v>198.33333333333334</v>
      </c>
    </row>
    <row r="19" spans="1:15" x14ac:dyDescent="0.3">
      <c r="A19" s="19" t="s">
        <v>160</v>
      </c>
      <c r="B19" s="20" t="s">
        <v>182</v>
      </c>
      <c r="C19" s="21">
        <v>44401</v>
      </c>
      <c r="D19" s="22" t="s">
        <v>168</v>
      </c>
      <c r="E19" s="23">
        <v>198</v>
      </c>
      <c r="F19" s="23">
        <v>196</v>
      </c>
      <c r="G19" s="23">
        <v>198.001</v>
      </c>
      <c r="H19" s="23">
        <v>192</v>
      </c>
      <c r="I19" s="23"/>
      <c r="J19" s="23"/>
      <c r="K19" s="24">
        <v>4</v>
      </c>
      <c r="L19" s="24">
        <v>784.00099999999998</v>
      </c>
      <c r="M19" s="25">
        <v>196.00024999999999</v>
      </c>
      <c r="N19" s="26">
        <v>4</v>
      </c>
      <c r="O19" s="27">
        <v>200.00024999999999</v>
      </c>
    </row>
    <row r="20" spans="1:15" x14ac:dyDescent="0.3">
      <c r="A20" s="19" t="s">
        <v>160</v>
      </c>
      <c r="B20" s="20" t="s">
        <v>182</v>
      </c>
      <c r="C20" s="21">
        <v>44402</v>
      </c>
      <c r="D20" s="22" t="s">
        <v>168</v>
      </c>
      <c r="E20" s="23">
        <v>196</v>
      </c>
      <c r="F20" s="23">
        <v>190</v>
      </c>
      <c r="G20" s="23">
        <v>188</v>
      </c>
      <c r="H20" s="23">
        <v>190</v>
      </c>
      <c r="I20" s="23"/>
      <c r="J20" s="23"/>
      <c r="K20" s="24">
        <v>4</v>
      </c>
      <c r="L20" s="24">
        <v>764</v>
      </c>
      <c r="M20" s="25">
        <v>191</v>
      </c>
      <c r="N20" s="26">
        <v>2</v>
      </c>
      <c r="O20" s="27">
        <v>193</v>
      </c>
    </row>
    <row r="21" spans="1:15" x14ac:dyDescent="0.3">
      <c r="A21" s="19" t="s">
        <v>164</v>
      </c>
      <c r="B21" s="20" t="s">
        <v>182</v>
      </c>
      <c r="C21" s="21">
        <v>44422</v>
      </c>
      <c r="D21" s="22" t="s">
        <v>165</v>
      </c>
      <c r="E21" s="23">
        <v>194</v>
      </c>
      <c r="F21" s="23">
        <v>190</v>
      </c>
      <c r="G21" s="23">
        <v>186</v>
      </c>
      <c r="H21" s="23">
        <v>193</v>
      </c>
      <c r="I21" s="23"/>
      <c r="J21" s="23"/>
      <c r="K21" s="24">
        <v>4</v>
      </c>
      <c r="L21" s="24">
        <v>763</v>
      </c>
      <c r="M21" s="25">
        <v>190.75</v>
      </c>
      <c r="N21" s="26">
        <v>2</v>
      </c>
      <c r="O21" s="27">
        <v>192.75</v>
      </c>
    </row>
    <row r="22" spans="1:15" x14ac:dyDescent="0.3">
      <c r="A22" s="19" t="s">
        <v>153</v>
      </c>
      <c r="B22" s="20" t="s">
        <v>182</v>
      </c>
      <c r="C22" s="21">
        <v>44423</v>
      </c>
      <c r="D22" s="22" t="s">
        <v>166</v>
      </c>
      <c r="E22" s="23">
        <v>191</v>
      </c>
      <c r="F22" s="23">
        <v>187</v>
      </c>
      <c r="G22" s="23">
        <v>189</v>
      </c>
      <c r="H22" s="23">
        <v>194</v>
      </c>
      <c r="I22" s="23">
        <v>194</v>
      </c>
      <c r="J22" s="23"/>
      <c r="K22" s="24">
        <v>5</v>
      </c>
      <c r="L22" s="24">
        <v>955</v>
      </c>
      <c r="M22" s="25">
        <v>191</v>
      </c>
      <c r="N22" s="26">
        <v>2</v>
      </c>
      <c r="O22" s="27">
        <v>193</v>
      </c>
    </row>
    <row r="23" spans="1:15" x14ac:dyDescent="0.3">
      <c r="A23" s="19" t="s">
        <v>160</v>
      </c>
      <c r="B23" s="20" t="s">
        <v>182</v>
      </c>
      <c r="C23" s="21">
        <v>44436</v>
      </c>
      <c r="D23" s="22" t="s">
        <v>168</v>
      </c>
      <c r="E23" s="23">
        <v>197</v>
      </c>
      <c r="F23" s="23">
        <v>194</v>
      </c>
      <c r="G23" s="23">
        <v>198</v>
      </c>
      <c r="H23" s="23">
        <v>190</v>
      </c>
      <c r="I23" s="23">
        <v>194</v>
      </c>
      <c r="J23" s="23">
        <v>196</v>
      </c>
      <c r="K23" s="24">
        <v>6</v>
      </c>
      <c r="L23" s="24">
        <v>1169</v>
      </c>
      <c r="M23" s="25">
        <v>194.83333333333334</v>
      </c>
      <c r="N23" s="26">
        <v>4</v>
      </c>
      <c r="O23" s="27">
        <v>198.83333333333334</v>
      </c>
    </row>
    <row r="24" spans="1:15" x14ac:dyDescent="0.3">
      <c r="A24" s="19" t="s">
        <v>153</v>
      </c>
      <c r="B24" s="20" t="s">
        <v>182</v>
      </c>
      <c r="C24" s="21">
        <v>44443</v>
      </c>
      <c r="D24" s="22" t="s">
        <v>226</v>
      </c>
      <c r="E24" s="23">
        <v>200</v>
      </c>
      <c r="F24" s="23">
        <v>194</v>
      </c>
      <c r="G24" s="23">
        <v>197</v>
      </c>
      <c r="H24" s="23">
        <v>196</v>
      </c>
      <c r="I24" s="23">
        <v>196</v>
      </c>
      <c r="J24" s="23">
        <v>194</v>
      </c>
      <c r="K24" s="24">
        <f t="shared" ref="K24" si="0">COUNT(E24:J24)</f>
        <v>6</v>
      </c>
      <c r="L24" s="24">
        <f t="shared" ref="L24" si="1">SUM(E24:J24)</f>
        <v>1177</v>
      </c>
      <c r="M24" s="25">
        <f t="shared" ref="M24" si="2">AVERAGE(E24:J24)</f>
        <v>196.16666666666666</v>
      </c>
      <c r="N24" s="26">
        <v>4</v>
      </c>
      <c r="O24" s="27">
        <f t="shared" ref="O24" si="3">SUM(M24,N24)</f>
        <v>200.16666666666666</v>
      </c>
    </row>
    <row r="25" spans="1:15" x14ac:dyDescent="0.3">
      <c r="A25" s="19" t="s">
        <v>160</v>
      </c>
      <c r="B25" s="20" t="s">
        <v>182</v>
      </c>
      <c r="C25" s="21">
        <v>44457</v>
      </c>
      <c r="D25" s="22" t="s">
        <v>165</v>
      </c>
      <c r="E25" s="23">
        <v>196</v>
      </c>
      <c r="F25" s="23">
        <v>193</v>
      </c>
      <c r="G25" s="23">
        <v>195</v>
      </c>
      <c r="H25" s="23">
        <v>194</v>
      </c>
      <c r="I25" s="23"/>
      <c r="J25" s="23"/>
      <c r="K25" s="24">
        <v>4</v>
      </c>
      <c r="L25" s="24">
        <v>778</v>
      </c>
      <c r="M25" s="25">
        <v>194.5</v>
      </c>
      <c r="N25" s="26">
        <v>2</v>
      </c>
      <c r="O25" s="27">
        <v>196.5</v>
      </c>
    </row>
    <row r="26" spans="1:15" x14ac:dyDescent="0.3">
      <c r="A26" s="19" t="s">
        <v>153</v>
      </c>
      <c r="B26" s="20" t="s">
        <v>182</v>
      </c>
      <c r="C26" s="21">
        <v>44458</v>
      </c>
      <c r="D26" s="22" t="s">
        <v>166</v>
      </c>
      <c r="E26" s="23">
        <v>197</v>
      </c>
      <c r="F26" s="23">
        <v>193</v>
      </c>
      <c r="G26" s="23">
        <v>195</v>
      </c>
      <c r="H26" s="23">
        <v>197</v>
      </c>
      <c r="I26" s="23">
        <v>194</v>
      </c>
      <c r="J26" s="23"/>
      <c r="K26" s="24">
        <v>5</v>
      </c>
      <c r="L26" s="24">
        <v>976</v>
      </c>
      <c r="M26" s="25">
        <v>195.2</v>
      </c>
      <c r="N26" s="26">
        <v>2</v>
      </c>
      <c r="O26" s="27">
        <v>197.2</v>
      </c>
    </row>
    <row r="27" spans="1:15" x14ac:dyDescent="0.3">
      <c r="A27" s="19" t="s">
        <v>160</v>
      </c>
      <c r="B27" s="20" t="s">
        <v>182</v>
      </c>
      <c r="C27" s="21">
        <v>44464</v>
      </c>
      <c r="D27" s="22" t="s">
        <v>168</v>
      </c>
      <c r="E27" s="23">
        <v>197</v>
      </c>
      <c r="F27" s="23">
        <v>197</v>
      </c>
      <c r="G27" s="23">
        <v>198</v>
      </c>
      <c r="H27" s="23">
        <v>199</v>
      </c>
      <c r="I27" s="23"/>
      <c r="J27" s="23"/>
      <c r="K27" s="24">
        <v>4</v>
      </c>
      <c r="L27" s="24">
        <v>791</v>
      </c>
      <c r="M27" s="25">
        <v>197.75</v>
      </c>
      <c r="N27" s="26">
        <v>3</v>
      </c>
      <c r="O27" s="27">
        <v>200.75</v>
      </c>
    </row>
    <row r="28" spans="1:15" x14ac:dyDescent="0.3">
      <c r="A28" s="19" t="s">
        <v>160</v>
      </c>
      <c r="B28" s="20" t="s">
        <v>182</v>
      </c>
      <c r="C28" s="21">
        <v>44465</v>
      </c>
      <c r="D28" s="22" t="s">
        <v>168</v>
      </c>
      <c r="E28" s="23">
        <v>195</v>
      </c>
      <c r="F28" s="23">
        <v>193</v>
      </c>
      <c r="G28" s="23">
        <v>196.1</v>
      </c>
      <c r="H28" s="23">
        <v>197</v>
      </c>
      <c r="I28" s="23"/>
      <c r="J28" s="23"/>
      <c r="K28" s="24">
        <v>4</v>
      </c>
      <c r="L28" s="24">
        <v>781.1</v>
      </c>
      <c r="M28" s="25">
        <v>195.27500000000001</v>
      </c>
      <c r="N28" s="26">
        <v>6</v>
      </c>
      <c r="O28" s="27">
        <v>201.27500000000001</v>
      </c>
    </row>
    <row r="29" spans="1:15" x14ac:dyDescent="0.3">
      <c r="A29" s="19" t="s">
        <v>164</v>
      </c>
      <c r="B29" s="20" t="s">
        <v>182</v>
      </c>
      <c r="C29" s="21">
        <v>44478</v>
      </c>
      <c r="D29" s="22" t="s">
        <v>165</v>
      </c>
      <c r="E29" s="23">
        <v>197</v>
      </c>
      <c r="F29" s="23">
        <v>200</v>
      </c>
      <c r="G29" s="23">
        <v>196</v>
      </c>
      <c r="H29" s="23">
        <v>196</v>
      </c>
      <c r="I29" s="23"/>
      <c r="J29" s="23"/>
      <c r="K29" s="24">
        <v>4</v>
      </c>
      <c r="L29" s="24">
        <v>789</v>
      </c>
      <c r="M29" s="25">
        <v>197.25</v>
      </c>
      <c r="N29" s="26">
        <v>7</v>
      </c>
      <c r="O29" s="27">
        <v>204.25</v>
      </c>
    </row>
    <row r="30" spans="1:15" x14ac:dyDescent="0.3">
      <c r="A30" s="19" t="s">
        <v>164</v>
      </c>
      <c r="B30" s="20" t="s">
        <v>182</v>
      </c>
      <c r="C30" s="21">
        <v>44479</v>
      </c>
      <c r="D30" s="22" t="s">
        <v>166</v>
      </c>
      <c r="E30" s="23">
        <v>193</v>
      </c>
      <c r="F30" s="23">
        <v>194</v>
      </c>
      <c r="G30" s="23">
        <v>195</v>
      </c>
      <c r="H30" s="23">
        <v>191</v>
      </c>
      <c r="I30" s="23">
        <v>196</v>
      </c>
      <c r="J30" s="23"/>
      <c r="K30" s="24">
        <v>5</v>
      </c>
      <c r="L30" s="24">
        <v>969</v>
      </c>
      <c r="M30" s="25">
        <v>193.8</v>
      </c>
      <c r="N30" s="26">
        <v>2</v>
      </c>
      <c r="O30" s="27">
        <v>195.8</v>
      </c>
    </row>
    <row r="31" spans="1:15" x14ac:dyDescent="0.3">
      <c r="A31" s="19" t="s">
        <v>153</v>
      </c>
      <c r="B31" s="20" t="s">
        <v>182</v>
      </c>
      <c r="C31" s="21">
        <v>44520</v>
      </c>
      <c r="D31" s="22" t="s">
        <v>165</v>
      </c>
      <c r="E31" s="23">
        <v>191</v>
      </c>
      <c r="F31" s="23">
        <v>193</v>
      </c>
      <c r="G31" s="23">
        <v>193</v>
      </c>
      <c r="H31" s="23">
        <v>194</v>
      </c>
      <c r="I31" s="23">
        <v>197</v>
      </c>
      <c r="J31" s="23"/>
      <c r="K31" s="24">
        <v>5</v>
      </c>
      <c r="L31" s="24">
        <v>968</v>
      </c>
      <c r="M31" s="25">
        <v>193.6</v>
      </c>
      <c r="N31" s="26">
        <v>3</v>
      </c>
      <c r="O31" s="27">
        <v>196.6</v>
      </c>
    </row>
    <row r="32" spans="1:15" x14ac:dyDescent="0.3">
      <c r="A32" s="19" t="s">
        <v>153</v>
      </c>
      <c r="B32" s="20" t="s">
        <v>182</v>
      </c>
      <c r="C32" s="21">
        <v>44521</v>
      </c>
      <c r="D32" s="22" t="s">
        <v>166</v>
      </c>
      <c r="E32" s="23">
        <v>194</v>
      </c>
      <c r="F32" s="23">
        <v>186</v>
      </c>
      <c r="G32" s="23">
        <v>196</v>
      </c>
      <c r="H32" s="23">
        <v>192</v>
      </c>
      <c r="I32" s="23">
        <v>191</v>
      </c>
      <c r="J32" s="23"/>
      <c r="K32" s="24">
        <v>5</v>
      </c>
      <c r="L32" s="24">
        <v>959</v>
      </c>
      <c r="M32" s="25">
        <v>191.8</v>
      </c>
      <c r="N32" s="26">
        <v>2</v>
      </c>
      <c r="O32" s="27">
        <v>193.8</v>
      </c>
    </row>
    <row r="33" spans="1:15" x14ac:dyDescent="0.3">
      <c r="A33" s="31"/>
      <c r="B33" s="32"/>
      <c r="C33" s="33"/>
      <c r="D33" s="34"/>
      <c r="E33" s="35"/>
      <c r="F33" s="35"/>
      <c r="G33" s="35"/>
      <c r="H33" s="35"/>
      <c r="I33" s="35"/>
      <c r="J33" s="35"/>
      <c r="K33" s="36"/>
      <c r="L33" s="36"/>
      <c r="M33" s="37"/>
      <c r="N33" s="38"/>
      <c r="O33" s="39"/>
    </row>
    <row r="34" spans="1:15" x14ac:dyDescent="0.3">
      <c r="A34" s="31"/>
      <c r="B34" s="32"/>
      <c r="C34" s="33"/>
      <c r="D34" s="34"/>
      <c r="E34" s="35"/>
      <c r="F34" s="35"/>
      <c r="G34" s="35"/>
      <c r="H34" s="35"/>
      <c r="I34" s="35"/>
      <c r="J34" s="35"/>
      <c r="K34" s="36"/>
      <c r="L34" s="36"/>
      <c r="M34" s="37"/>
      <c r="N34" s="38"/>
      <c r="O34" s="39"/>
    </row>
    <row r="35" spans="1:15" x14ac:dyDescent="0.3">
      <c r="K35" s="28">
        <f>SUM(K2:K34)</f>
        <v>143</v>
      </c>
      <c r="L35" s="28">
        <f>SUM(L2:L34)</f>
        <v>27580.100999999999</v>
      </c>
      <c r="M35" s="29">
        <f>SUM(L35/K35)</f>
        <v>192.86783916083914</v>
      </c>
      <c r="N35" s="28">
        <f>SUM(N2:N34)</f>
        <v>114</v>
      </c>
      <c r="O35" s="29">
        <f>SUM(M35+N35)</f>
        <v>306.86783916083914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1_2_6_1_1_1_1"/>
    <protectedRange algorithmName="SHA-512" hashValue="ON39YdpmFHfN9f47KpiRvqrKx0V9+erV1CNkpWzYhW/Qyc6aT8rEyCrvauWSYGZK2ia3o7vd3akF07acHAFpOA==" saltValue="yVW9XmDwTqEnmpSGai0KYg==" spinCount="100000" sqref="D2" name="Range1_1_1_2_5_1_1_1_1"/>
    <protectedRange algorithmName="SHA-512" hashValue="ON39YdpmFHfN9f47KpiRvqrKx0V9+erV1CNkpWzYhW/Qyc6aT8rEyCrvauWSYGZK2ia3o7vd3akF07acHAFpOA==" saltValue="yVW9XmDwTqEnmpSGai0KYg==" spinCount="100000" sqref="E2:J2" name="Range1_4_6_1_1_1_1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19"/>
    <protectedRange algorithmName="SHA-512" hashValue="ON39YdpmFHfN9f47KpiRvqrKx0V9+erV1CNkpWzYhW/Qyc6aT8rEyCrvauWSYGZK2ia3o7vd3akF07acHAFpOA==" saltValue="yVW9XmDwTqEnmpSGai0KYg==" spinCount="100000" sqref="E6:H6" name="Range1_3_7"/>
    <protectedRange algorithmName="SHA-512" hashValue="ON39YdpmFHfN9f47KpiRvqrKx0V9+erV1CNkpWzYhW/Qyc6aT8rEyCrvauWSYGZK2ia3o7vd3akF07acHAFpOA==" saltValue="yVW9XmDwTqEnmpSGai0KYg==" spinCount="100000" sqref="I9:J9 B9:C9" name="Range1"/>
    <protectedRange algorithmName="SHA-512" hashValue="ON39YdpmFHfN9f47KpiRvqrKx0V9+erV1CNkpWzYhW/Qyc6aT8rEyCrvauWSYGZK2ia3o7vd3akF07acHAFpOA==" saltValue="yVW9XmDwTqEnmpSGai0KYg==" spinCount="100000" sqref="D9" name="Range1_1"/>
    <protectedRange algorithmName="SHA-512" hashValue="ON39YdpmFHfN9f47KpiRvqrKx0V9+erV1CNkpWzYhW/Qyc6aT8rEyCrvauWSYGZK2ia3o7vd3akF07acHAFpOA==" saltValue="yVW9XmDwTqEnmpSGai0KYg==" spinCount="100000" sqref="E9:H9" name="Range1_3"/>
    <protectedRange algorithmName="SHA-512" hashValue="ON39YdpmFHfN9f47KpiRvqrKx0V9+erV1CNkpWzYhW/Qyc6aT8rEyCrvauWSYGZK2ia3o7vd3akF07acHAFpOA==" saltValue="yVW9XmDwTqEnmpSGai0KYg==" spinCount="100000" sqref="I10:J10 B10:C10" name="Range1_8"/>
    <protectedRange algorithmName="SHA-512" hashValue="ON39YdpmFHfN9f47KpiRvqrKx0V9+erV1CNkpWzYhW/Qyc6aT8rEyCrvauWSYGZK2ia3o7vd3akF07acHAFpOA==" saltValue="yVW9XmDwTqEnmpSGai0KYg==" spinCount="100000" sqref="D10" name="Range1_1_3"/>
    <protectedRange algorithmName="SHA-512" hashValue="ON39YdpmFHfN9f47KpiRvqrKx0V9+erV1CNkpWzYhW/Qyc6aT8rEyCrvauWSYGZK2ia3o7vd3akF07acHAFpOA==" saltValue="yVW9XmDwTqEnmpSGai0KYg==" spinCount="100000" sqref="E10:H10" name="Range1_3_1"/>
    <protectedRange algorithmName="SHA-512" hashValue="ON39YdpmFHfN9f47KpiRvqrKx0V9+erV1CNkpWzYhW/Qyc6aT8rEyCrvauWSYGZK2ia3o7vd3akF07acHAFpOA==" saltValue="yVW9XmDwTqEnmpSGai0KYg==" spinCount="100000" sqref="I13:J13 B13:C13 I33:J33 B33:C33" name="Range1_12_1_1"/>
    <protectedRange algorithmName="SHA-512" hashValue="ON39YdpmFHfN9f47KpiRvqrKx0V9+erV1CNkpWzYhW/Qyc6aT8rEyCrvauWSYGZK2ia3o7vd3akF07acHAFpOA==" saltValue="yVW9XmDwTqEnmpSGai0KYg==" spinCount="100000" sqref="D13 D33" name="Range1_1_8_2"/>
    <protectedRange algorithmName="SHA-512" hashValue="ON39YdpmFHfN9f47KpiRvqrKx0V9+erV1CNkpWzYhW/Qyc6aT8rEyCrvauWSYGZK2ia3o7vd3akF07acHAFpOA==" saltValue="yVW9XmDwTqEnmpSGai0KYg==" spinCount="100000" sqref="E13:H13 E33:H33" name="Range1_3_3_1"/>
    <protectedRange algorithmName="SHA-512" hashValue="ON39YdpmFHfN9f47KpiRvqrKx0V9+erV1CNkpWzYhW/Qyc6aT8rEyCrvauWSYGZK2ia3o7vd3akF07acHAFpOA==" saltValue="yVW9XmDwTqEnmpSGai0KYg==" spinCount="100000" sqref="I15:J15 B15:C15" name="Range1_15"/>
    <protectedRange algorithmName="SHA-512" hashValue="ON39YdpmFHfN9f47KpiRvqrKx0V9+erV1CNkpWzYhW/Qyc6aT8rEyCrvauWSYGZK2ia3o7vd3akF07acHAFpOA==" saltValue="yVW9XmDwTqEnmpSGai0KYg==" spinCount="100000" sqref="D15" name="Range1_1_10"/>
    <protectedRange algorithmName="SHA-512" hashValue="ON39YdpmFHfN9f47KpiRvqrKx0V9+erV1CNkpWzYhW/Qyc6aT8rEyCrvauWSYGZK2ia3o7vd3akF07acHAFpOA==" saltValue="yVW9XmDwTqEnmpSGai0KYg==" spinCount="100000" sqref="E15:H15" name="Range1_3_4"/>
    <protectedRange algorithmName="SHA-512" hashValue="ON39YdpmFHfN9f47KpiRvqrKx0V9+erV1CNkpWzYhW/Qyc6aT8rEyCrvauWSYGZK2ia3o7vd3akF07acHAFpOA==" saltValue="yVW9XmDwTqEnmpSGai0KYg==" spinCount="100000" sqref="I16:J16 B16:C16" name="Range1_21"/>
    <protectedRange algorithmName="SHA-512" hashValue="ON39YdpmFHfN9f47KpiRvqrKx0V9+erV1CNkpWzYhW/Qyc6aT8rEyCrvauWSYGZK2ia3o7vd3akF07acHAFpOA==" saltValue="yVW9XmDwTqEnmpSGai0KYg==" spinCount="100000" sqref="D16" name="Range1_1_13"/>
    <protectedRange algorithmName="SHA-512" hashValue="ON39YdpmFHfN9f47KpiRvqrKx0V9+erV1CNkpWzYhW/Qyc6aT8rEyCrvauWSYGZK2ia3o7vd3akF07acHAFpOA==" saltValue="yVW9XmDwTqEnmpSGai0KYg==" spinCount="100000" sqref="E16:H16" name="Range1_3_5"/>
    <protectedRange algorithmName="SHA-512" hashValue="ON39YdpmFHfN9f47KpiRvqrKx0V9+erV1CNkpWzYhW/Qyc6aT8rEyCrvauWSYGZK2ia3o7vd3akF07acHAFpOA==" saltValue="yVW9XmDwTqEnmpSGai0KYg==" spinCount="100000" sqref="I19:J19 B19:C19" name="Range1_25"/>
    <protectedRange algorithmName="SHA-512" hashValue="ON39YdpmFHfN9f47KpiRvqrKx0V9+erV1CNkpWzYhW/Qyc6aT8rEyCrvauWSYGZK2ia3o7vd3akF07acHAFpOA==" saltValue="yVW9XmDwTqEnmpSGai0KYg==" spinCount="100000" sqref="D19" name="Range1_1_16"/>
    <protectedRange algorithmName="SHA-512" hashValue="ON39YdpmFHfN9f47KpiRvqrKx0V9+erV1CNkpWzYhW/Qyc6aT8rEyCrvauWSYGZK2ia3o7vd3akF07acHAFpOA==" saltValue="yVW9XmDwTqEnmpSGai0KYg==" spinCount="100000" sqref="E19:H19" name="Range1_3_6"/>
    <protectedRange algorithmName="SHA-512" hashValue="ON39YdpmFHfN9f47KpiRvqrKx0V9+erV1CNkpWzYhW/Qyc6aT8rEyCrvauWSYGZK2ia3o7vd3akF07acHAFpOA==" saltValue="yVW9XmDwTqEnmpSGai0KYg==" spinCount="100000" sqref="I20:J20 B20:C20" name="Range1_29"/>
    <protectedRange algorithmName="SHA-512" hashValue="ON39YdpmFHfN9f47KpiRvqrKx0V9+erV1CNkpWzYhW/Qyc6aT8rEyCrvauWSYGZK2ia3o7vd3akF07acHAFpOA==" saltValue="yVW9XmDwTqEnmpSGai0KYg==" spinCount="100000" sqref="D20" name="Range1_1_18"/>
    <protectedRange algorithmName="SHA-512" hashValue="ON39YdpmFHfN9f47KpiRvqrKx0V9+erV1CNkpWzYhW/Qyc6aT8rEyCrvauWSYGZK2ia3o7vd3akF07acHAFpOA==" saltValue="yVW9XmDwTqEnmpSGai0KYg==" spinCount="100000" sqref="E20:H20" name="Range1_3_8"/>
    <protectedRange algorithmName="SHA-512" hashValue="ON39YdpmFHfN9f47KpiRvqrKx0V9+erV1CNkpWzYhW/Qyc6aT8rEyCrvauWSYGZK2ia3o7vd3akF07acHAFpOA==" saltValue="yVW9XmDwTqEnmpSGai0KYg==" spinCount="100000" sqref="E21:J21 B21:C21" name="Range1_7"/>
    <protectedRange algorithmName="SHA-512" hashValue="ON39YdpmFHfN9f47KpiRvqrKx0V9+erV1CNkpWzYhW/Qyc6aT8rEyCrvauWSYGZK2ia3o7vd3akF07acHAFpOA==" saltValue="yVW9XmDwTqEnmpSGai0KYg==" spinCount="100000" sqref="D21" name="Range1_1_7"/>
    <protectedRange algorithmName="SHA-512" hashValue="ON39YdpmFHfN9f47KpiRvqrKx0V9+erV1CNkpWzYhW/Qyc6aT8rEyCrvauWSYGZK2ia3o7vd3akF07acHAFpOA==" saltValue="yVW9XmDwTqEnmpSGai0KYg==" spinCount="100000" sqref="E22:J22 B22:C22" name="Range1_1_50"/>
    <protectedRange algorithmName="SHA-512" hashValue="ON39YdpmFHfN9f47KpiRvqrKx0V9+erV1CNkpWzYhW/Qyc6aT8rEyCrvauWSYGZK2ia3o7vd3akF07acHAFpOA==" saltValue="yVW9XmDwTqEnmpSGai0KYg==" spinCount="100000" sqref="D22" name="Range1_1_1_1"/>
    <protectedRange algorithmName="SHA-512" hashValue="ON39YdpmFHfN9f47KpiRvqrKx0V9+erV1CNkpWzYhW/Qyc6aT8rEyCrvauWSYGZK2ia3o7vd3akF07acHAFpOA==" saltValue="yVW9XmDwTqEnmpSGai0KYg==" spinCount="100000" sqref="I24:J24 B24:C24" name="Range1_4"/>
    <protectedRange algorithmName="SHA-512" hashValue="ON39YdpmFHfN9f47KpiRvqrKx0V9+erV1CNkpWzYhW/Qyc6aT8rEyCrvauWSYGZK2ia3o7vd3akF07acHAFpOA==" saltValue="yVW9XmDwTqEnmpSGai0KYg==" spinCount="100000" sqref="D24" name="Range1_1_2"/>
    <protectedRange algorithmName="SHA-512" hashValue="ON39YdpmFHfN9f47KpiRvqrKx0V9+erV1CNkpWzYhW/Qyc6aT8rEyCrvauWSYGZK2ia3o7vd3akF07acHAFpOA==" saltValue="yVW9XmDwTqEnmpSGai0KYg==" spinCount="100000" sqref="E24:H24" name="Range1_3_3"/>
    <protectedRange algorithmName="SHA-512" hashValue="ON39YdpmFHfN9f47KpiRvqrKx0V9+erV1CNkpWzYhW/Qyc6aT8rEyCrvauWSYGZK2ia3o7vd3akF07acHAFpOA==" saltValue="yVW9XmDwTqEnmpSGai0KYg==" spinCount="100000" sqref="B25:C27 I25:J27" name="Range1_19"/>
    <protectedRange algorithmName="SHA-512" hashValue="ON39YdpmFHfN9f47KpiRvqrKx0V9+erV1CNkpWzYhW/Qyc6aT8rEyCrvauWSYGZK2ia3o7vd3akF07acHAFpOA==" saltValue="yVW9XmDwTqEnmpSGai0KYg==" spinCount="100000" sqref="D25:D27" name="Range1_1_17"/>
    <protectedRange algorithmName="SHA-512" hashValue="ON39YdpmFHfN9f47KpiRvqrKx0V9+erV1CNkpWzYhW/Qyc6aT8rEyCrvauWSYGZK2ia3o7vd3akF07acHAFpOA==" saltValue="yVW9XmDwTqEnmpSGai0KYg==" spinCount="100000" sqref="E25:H27" name="Range1_3_6_1"/>
    <protectedRange algorithmName="SHA-512" hashValue="ON39YdpmFHfN9f47KpiRvqrKx0V9+erV1CNkpWzYhW/Qyc6aT8rEyCrvauWSYGZK2ia3o7vd3akF07acHAFpOA==" saltValue="yVW9XmDwTqEnmpSGai0KYg==" spinCount="100000" sqref="I28:J28 B28:C28" name="Range1_23"/>
    <protectedRange algorithmName="SHA-512" hashValue="ON39YdpmFHfN9f47KpiRvqrKx0V9+erV1CNkpWzYhW/Qyc6aT8rEyCrvauWSYGZK2ia3o7vd3akF07acHAFpOA==" saltValue="yVW9XmDwTqEnmpSGai0KYg==" spinCount="100000" sqref="D28" name="Range1_1_21"/>
    <protectedRange algorithmName="SHA-512" hashValue="ON39YdpmFHfN9f47KpiRvqrKx0V9+erV1CNkpWzYhW/Qyc6aT8rEyCrvauWSYGZK2ia3o7vd3akF07acHAFpOA==" saltValue="yVW9XmDwTqEnmpSGai0KYg==" spinCount="100000" sqref="E28:H28" name="Range1_3_7_1"/>
    <protectedRange algorithmName="SHA-512" hashValue="ON39YdpmFHfN9f47KpiRvqrKx0V9+erV1CNkpWzYhW/Qyc6aT8rEyCrvauWSYGZK2ia3o7vd3akF07acHAFpOA==" saltValue="yVW9XmDwTqEnmpSGai0KYg==" spinCount="100000" sqref="B31:C32 E31:J32" name="Range1_2_1_1_22"/>
    <protectedRange algorithmName="SHA-512" hashValue="ON39YdpmFHfN9f47KpiRvqrKx0V9+erV1CNkpWzYhW/Qyc6aT8rEyCrvauWSYGZK2ia3o7vd3akF07acHAFpOA==" saltValue="yVW9XmDwTqEnmpSGai0KYg==" spinCount="100000" sqref="D31:D32" name="Range1_1_3_1_1_21"/>
  </protectedRanges>
  <conditionalFormatting sqref="E2">
    <cfRule type="top10" dxfId="1767" priority="145" rank="1"/>
  </conditionalFormatting>
  <conditionalFormatting sqref="F2">
    <cfRule type="top10" dxfId="1766" priority="146" rank="1"/>
  </conditionalFormatting>
  <conditionalFormatting sqref="G2">
    <cfRule type="top10" dxfId="1765" priority="147" rank="1"/>
  </conditionalFormatting>
  <conditionalFormatting sqref="H2">
    <cfRule type="top10" dxfId="1764" priority="148" rank="1"/>
  </conditionalFormatting>
  <conditionalFormatting sqref="I2">
    <cfRule type="top10" dxfId="1763" priority="149" rank="1"/>
  </conditionalFormatting>
  <conditionalFormatting sqref="J2">
    <cfRule type="top10" dxfId="1762" priority="150" rank="1"/>
  </conditionalFormatting>
  <conditionalFormatting sqref="E3">
    <cfRule type="top10" dxfId="1761" priority="144" rank="1"/>
  </conditionalFormatting>
  <conditionalFormatting sqref="F3">
    <cfRule type="top10" dxfId="1760" priority="143" rank="1"/>
  </conditionalFormatting>
  <conditionalFormatting sqref="G3">
    <cfRule type="top10" dxfId="1759" priority="142" rank="1"/>
  </conditionalFormatting>
  <conditionalFormatting sqref="H3">
    <cfRule type="top10" dxfId="1758" priority="141" rank="1"/>
  </conditionalFormatting>
  <conditionalFormatting sqref="I3">
    <cfRule type="top10" dxfId="1757" priority="140" rank="1"/>
  </conditionalFormatting>
  <conditionalFormatting sqref="J3">
    <cfRule type="top10" dxfId="1756" priority="139" rank="1"/>
  </conditionalFormatting>
  <conditionalFormatting sqref="E4">
    <cfRule type="top10" dxfId="1755" priority="138" rank="1"/>
  </conditionalFormatting>
  <conditionalFormatting sqref="F4">
    <cfRule type="top10" dxfId="1754" priority="137" rank="1"/>
  </conditionalFormatting>
  <conditionalFormatting sqref="G4">
    <cfRule type="top10" dxfId="1753" priority="136" rank="1"/>
  </conditionalFormatting>
  <conditionalFormatting sqref="H4">
    <cfRule type="top10" dxfId="1752" priority="135" rank="1"/>
  </conditionalFormatting>
  <conditionalFormatting sqref="I4">
    <cfRule type="top10" dxfId="1751" priority="134" rank="1"/>
  </conditionalFormatting>
  <conditionalFormatting sqref="J4">
    <cfRule type="top10" dxfId="1750" priority="133" rank="1"/>
  </conditionalFormatting>
  <conditionalFormatting sqref="E5">
    <cfRule type="top10" dxfId="1749" priority="132" rank="1"/>
  </conditionalFormatting>
  <conditionalFormatting sqref="F5">
    <cfRule type="top10" dxfId="1748" priority="131" rank="1"/>
  </conditionalFormatting>
  <conditionalFormatting sqref="G5">
    <cfRule type="top10" dxfId="1747" priority="130" rank="1"/>
  </conditionalFormatting>
  <conditionalFormatting sqref="H5">
    <cfRule type="top10" dxfId="1746" priority="129" rank="1"/>
  </conditionalFormatting>
  <conditionalFormatting sqref="I5">
    <cfRule type="top10" dxfId="1745" priority="128" rank="1"/>
  </conditionalFormatting>
  <conditionalFormatting sqref="J5">
    <cfRule type="top10" dxfId="1744" priority="127" rank="1"/>
  </conditionalFormatting>
  <conditionalFormatting sqref="I6">
    <cfRule type="top10" dxfId="1743" priority="122" rank="1"/>
  </conditionalFormatting>
  <conditionalFormatting sqref="E6">
    <cfRule type="top10" dxfId="1742" priority="126" rank="1"/>
  </conditionalFormatting>
  <conditionalFormatting sqref="G6">
    <cfRule type="top10" dxfId="1741" priority="124" rank="1"/>
  </conditionalFormatting>
  <conditionalFormatting sqref="H6">
    <cfRule type="top10" dxfId="1740" priority="123" rank="1"/>
  </conditionalFormatting>
  <conditionalFormatting sqref="J6">
    <cfRule type="top10" dxfId="1739" priority="121" rank="1"/>
  </conditionalFormatting>
  <conditionalFormatting sqref="F6">
    <cfRule type="top10" dxfId="1738" priority="125" rank="1"/>
  </conditionalFormatting>
  <conditionalFormatting sqref="E7">
    <cfRule type="top10" dxfId="1737" priority="120" rank="1"/>
  </conditionalFormatting>
  <conditionalFormatting sqref="F7">
    <cfRule type="top10" dxfId="1736" priority="119" rank="1"/>
  </conditionalFormatting>
  <conditionalFormatting sqref="G7">
    <cfRule type="top10" dxfId="1735" priority="118" rank="1"/>
  </conditionalFormatting>
  <conditionalFormatting sqref="H7">
    <cfRule type="top10" dxfId="1734" priority="117" rank="1"/>
  </conditionalFormatting>
  <conditionalFormatting sqref="I7">
    <cfRule type="top10" dxfId="1733" priority="116" rank="1"/>
  </conditionalFormatting>
  <conditionalFormatting sqref="J7">
    <cfRule type="top10" dxfId="1732" priority="115" rank="1"/>
  </conditionalFormatting>
  <conditionalFormatting sqref="E8">
    <cfRule type="top10" dxfId="1731" priority="114" rank="1"/>
  </conditionalFormatting>
  <conditionalFormatting sqref="F8">
    <cfRule type="top10" dxfId="1730" priority="113" rank="1"/>
  </conditionalFormatting>
  <conditionalFormatting sqref="G8">
    <cfRule type="top10" dxfId="1729" priority="112" rank="1"/>
  </conditionalFormatting>
  <conditionalFormatting sqref="H8">
    <cfRule type="top10" dxfId="1728" priority="111" rank="1"/>
  </conditionalFormatting>
  <conditionalFormatting sqref="I8">
    <cfRule type="top10" dxfId="1727" priority="110" rank="1"/>
  </conditionalFormatting>
  <conditionalFormatting sqref="J8">
    <cfRule type="top10" dxfId="1726" priority="109" rank="1"/>
  </conditionalFormatting>
  <conditionalFormatting sqref="I9">
    <cfRule type="top10" dxfId="1725" priority="104" rank="1"/>
  </conditionalFormatting>
  <conditionalFormatting sqref="E9">
    <cfRule type="top10" dxfId="1724" priority="108" rank="1"/>
  </conditionalFormatting>
  <conditionalFormatting sqref="G9">
    <cfRule type="top10" dxfId="1723" priority="106" rank="1"/>
  </conditionalFormatting>
  <conditionalFormatting sqref="H9">
    <cfRule type="top10" dxfId="1722" priority="105" rank="1"/>
  </conditionalFormatting>
  <conditionalFormatting sqref="J9">
    <cfRule type="top10" dxfId="1721" priority="103" rank="1"/>
  </conditionalFormatting>
  <conditionalFormatting sqref="F9">
    <cfRule type="top10" dxfId="1720" priority="107" rank="1"/>
  </conditionalFormatting>
  <conditionalFormatting sqref="I10">
    <cfRule type="top10" dxfId="1719" priority="98" rank="1"/>
  </conditionalFormatting>
  <conditionalFormatting sqref="E10">
    <cfRule type="top10" dxfId="1718" priority="102" rank="1"/>
  </conditionalFormatting>
  <conditionalFormatting sqref="G10">
    <cfRule type="top10" dxfId="1717" priority="100" rank="1"/>
  </conditionalFormatting>
  <conditionalFormatting sqref="H10">
    <cfRule type="top10" dxfId="1716" priority="99" rank="1"/>
  </conditionalFormatting>
  <conditionalFormatting sqref="J10">
    <cfRule type="top10" dxfId="1715" priority="97" rank="1"/>
  </conditionalFormatting>
  <conditionalFormatting sqref="F10">
    <cfRule type="top10" dxfId="1714" priority="101" rank="1"/>
  </conditionalFormatting>
  <conditionalFormatting sqref="E34 E11">
    <cfRule type="top10" dxfId="1713" priority="151" rank="1"/>
  </conditionalFormatting>
  <conditionalFormatting sqref="F34 F11">
    <cfRule type="top10" dxfId="1712" priority="152" rank="1"/>
  </conditionalFormatting>
  <conditionalFormatting sqref="G34 G11">
    <cfRule type="top10" dxfId="1711" priority="153" rank="1"/>
  </conditionalFormatting>
  <conditionalFormatting sqref="H34 H11">
    <cfRule type="top10" dxfId="1710" priority="154" rank="1"/>
  </conditionalFormatting>
  <conditionalFormatting sqref="I34 I11">
    <cfRule type="top10" dxfId="1709" priority="155" rank="1"/>
  </conditionalFormatting>
  <conditionalFormatting sqref="J34 J11">
    <cfRule type="top10" dxfId="1708" priority="156" rank="1"/>
  </conditionalFormatting>
  <conditionalFormatting sqref="E12">
    <cfRule type="top10" dxfId="1707" priority="96" rank="1"/>
  </conditionalFormatting>
  <conditionalFormatting sqref="F12">
    <cfRule type="top10" dxfId="1706" priority="95" rank="1"/>
  </conditionalFormatting>
  <conditionalFormatting sqref="G12">
    <cfRule type="top10" dxfId="1705" priority="94" rank="1"/>
  </conditionalFormatting>
  <conditionalFormatting sqref="H12">
    <cfRule type="top10" dxfId="1704" priority="93" rank="1"/>
  </conditionalFormatting>
  <conditionalFormatting sqref="I12">
    <cfRule type="top10" dxfId="1703" priority="92" rank="1"/>
  </conditionalFormatting>
  <conditionalFormatting sqref="J12">
    <cfRule type="top10" dxfId="1702" priority="91" rank="1"/>
  </conditionalFormatting>
  <conditionalFormatting sqref="I33 I13">
    <cfRule type="top10" dxfId="1701" priority="157" rank="1"/>
  </conditionalFormatting>
  <conditionalFormatting sqref="E33 E13">
    <cfRule type="top10" dxfId="1700" priority="158" rank="1"/>
  </conditionalFormatting>
  <conditionalFormatting sqref="G33 G13">
    <cfRule type="top10" dxfId="1699" priority="159" rank="1"/>
  </conditionalFormatting>
  <conditionalFormatting sqref="H33 H13">
    <cfRule type="top10" dxfId="1698" priority="160" rank="1"/>
  </conditionalFormatting>
  <conditionalFormatting sqref="J33 J13">
    <cfRule type="top10" dxfId="1697" priority="161" rank="1"/>
  </conditionalFormatting>
  <conditionalFormatting sqref="F33 F13">
    <cfRule type="top10" dxfId="1696" priority="162" rank="1"/>
  </conditionalFormatting>
  <conditionalFormatting sqref="E14">
    <cfRule type="top10" dxfId="1695" priority="90" rank="1"/>
  </conditionalFormatting>
  <conditionalFormatting sqref="F14">
    <cfRule type="top10" dxfId="1694" priority="89" rank="1"/>
  </conditionalFormatting>
  <conditionalFormatting sqref="G14">
    <cfRule type="top10" dxfId="1693" priority="88" rank="1"/>
  </conditionalFormatting>
  <conditionalFormatting sqref="H14">
    <cfRule type="top10" dxfId="1692" priority="87" rank="1"/>
  </conditionalFormatting>
  <conditionalFormatting sqref="I14">
    <cfRule type="top10" dxfId="1691" priority="86" rank="1"/>
  </conditionalFormatting>
  <conditionalFormatting sqref="J14">
    <cfRule type="top10" dxfId="1690" priority="85" rank="1"/>
  </conditionalFormatting>
  <conditionalFormatting sqref="I15">
    <cfRule type="top10" dxfId="1689" priority="80" rank="1"/>
  </conditionalFormatting>
  <conditionalFormatting sqref="E15">
    <cfRule type="top10" dxfId="1688" priority="84" rank="1"/>
  </conditionalFormatting>
  <conditionalFormatting sqref="G15">
    <cfRule type="top10" dxfId="1687" priority="82" rank="1"/>
  </conditionalFormatting>
  <conditionalFormatting sqref="H15">
    <cfRule type="top10" dxfId="1686" priority="81" rank="1"/>
  </conditionalFormatting>
  <conditionalFormatting sqref="J15">
    <cfRule type="top10" dxfId="1685" priority="79" rank="1"/>
  </conditionalFormatting>
  <conditionalFormatting sqref="F15">
    <cfRule type="top10" dxfId="1684" priority="83" rank="1"/>
  </conditionalFormatting>
  <conditionalFormatting sqref="I16">
    <cfRule type="top10" dxfId="1683" priority="74" rank="1"/>
  </conditionalFormatting>
  <conditionalFormatting sqref="E16">
    <cfRule type="top10" dxfId="1682" priority="78" rank="1"/>
  </conditionalFormatting>
  <conditionalFormatting sqref="G16">
    <cfRule type="top10" dxfId="1681" priority="76" rank="1"/>
  </conditionalFormatting>
  <conditionalFormatting sqref="H16">
    <cfRule type="top10" dxfId="1680" priority="75" rank="1"/>
  </conditionalFormatting>
  <conditionalFormatting sqref="J16">
    <cfRule type="top10" dxfId="1679" priority="73" rank="1"/>
  </conditionalFormatting>
  <conditionalFormatting sqref="F16">
    <cfRule type="top10" dxfId="1678" priority="77" rank="1"/>
  </conditionalFormatting>
  <conditionalFormatting sqref="E17">
    <cfRule type="top10" dxfId="1677" priority="72" rank="1"/>
  </conditionalFormatting>
  <conditionalFormatting sqref="F17">
    <cfRule type="top10" dxfId="1676" priority="71" rank="1"/>
  </conditionalFormatting>
  <conditionalFormatting sqref="G17">
    <cfRule type="top10" dxfId="1675" priority="70" rank="1"/>
  </conditionalFormatting>
  <conditionalFormatting sqref="H17">
    <cfRule type="top10" dxfId="1674" priority="69" rank="1"/>
  </conditionalFormatting>
  <conditionalFormatting sqref="I17">
    <cfRule type="top10" dxfId="1673" priority="68" rank="1"/>
  </conditionalFormatting>
  <conditionalFormatting sqref="J17">
    <cfRule type="top10" dxfId="1672" priority="67" rank="1"/>
  </conditionalFormatting>
  <conditionalFormatting sqref="E18">
    <cfRule type="top10" dxfId="1671" priority="66" rank="1"/>
  </conditionalFormatting>
  <conditionalFormatting sqref="F18">
    <cfRule type="top10" dxfId="1670" priority="65" rank="1"/>
  </conditionalFormatting>
  <conditionalFormatting sqref="G18">
    <cfRule type="top10" dxfId="1669" priority="64" rank="1"/>
  </conditionalFormatting>
  <conditionalFormatting sqref="H18">
    <cfRule type="top10" dxfId="1668" priority="63" rank="1"/>
  </conditionalFormatting>
  <conditionalFormatting sqref="I18">
    <cfRule type="top10" dxfId="1667" priority="62" rank="1"/>
  </conditionalFormatting>
  <conditionalFormatting sqref="J18">
    <cfRule type="top10" dxfId="1666" priority="61" rank="1"/>
  </conditionalFormatting>
  <conditionalFormatting sqref="I19">
    <cfRule type="top10" dxfId="1665" priority="56" rank="1"/>
  </conditionalFormatting>
  <conditionalFormatting sqref="E19">
    <cfRule type="top10" dxfId="1664" priority="60" rank="1"/>
  </conditionalFormatting>
  <conditionalFormatting sqref="G19">
    <cfRule type="top10" dxfId="1663" priority="58" rank="1"/>
  </conditionalFormatting>
  <conditionalFormatting sqref="H19">
    <cfRule type="top10" dxfId="1662" priority="57" rank="1"/>
  </conditionalFormatting>
  <conditionalFormatting sqref="J19">
    <cfRule type="top10" dxfId="1661" priority="55" rank="1"/>
  </conditionalFormatting>
  <conditionalFormatting sqref="F19">
    <cfRule type="top10" dxfId="1660" priority="59" rank="1"/>
  </conditionalFormatting>
  <conditionalFormatting sqref="I20">
    <cfRule type="top10" dxfId="1659" priority="50" rank="1"/>
  </conditionalFormatting>
  <conditionalFormatting sqref="E20">
    <cfRule type="top10" dxfId="1658" priority="54" rank="1"/>
  </conditionalFormatting>
  <conditionalFormatting sqref="G20">
    <cfRule type="top10" dxfId="1657" priority="52" rank="1"/>
  </conditionalFormatting>
  <conditionalFormatting sqref="H20">
    <cfRule type="top10" dxfId="1656" priority="51" rank="1"/>
  </conditionalFormatting>
  <conditionalFormatting sqref="J20">
    <cfRule type="top10" dxfId="1655" priority="49" rank="1"/>
  </conditionalFormatting>
  <conditionalFormatting sqref="F20">
    <cfRule type="top10" dxfId="1654" priority="53" rank="1"/>
  </conditionalFormatting>
  <conditionalFormatting sqref="J21">
    <cfRule type="top10" dxfId="1653" priority="43" rank="1"/>
  </conditionalFormatting>
  <conditionalFormatting sqref="I21">
    <cfRule type="top10" dxfId="1652" priority="44" rank="1"/>
  </conditionalFormatting>
  <conditionalFormatting sqref="H21">
    <cfRule type="top10" dxfId="1651" priority="45" rank="1"/>
  </conditionalFormatting>
  <conditionalFormatting sqref="G21">
    <cfRule type="top10" dxfId="1650" priority="46" rank="1"/>
  </conditionalFormatting>
  <conditionalFormatting sqref="F21">
    <cfRule type="top10" dxfId="1649" priority="47" rank="1"/>
  </conditionalFormatting>
  <conditionalFormatting sqref="E21">
    <cfRule type="top10" dxfId="1648" priority="48" rank="1"/>
  </conditionalFormatting>
  <conditionalFormatting sqref="J22">
    <cfRule type="top10" dxfId="1647" priority="37" rank="1"/>
  </conditionalFormatting>
  <conditionalFormatting sqref="I22">
    <cfRule type="top10" dxfId="1646" priority="38" rank="1"/>
  </conditionalFormatting>
  <conditionalFormatting sqref="H22">
    <cfRule type="top10" dxfId="1645" priority="39" rank="1"/>
  </conditionalFormatting>
  <conditionalFormatting sqref="G22">
    <cfRule type="top10" dxfId="1644" priority="40" rank="1"/>
  </conditionalFormatting>
  <conditionalFormatting sqref="F22">
    <cfRule type="top10" dxfId="1643" priority="41" rank="1"/>
  </conditionalFormatting>
  <conditionalFormatting sqref="E22">
    <cfRule type="top10" dxfId="1642" priority="42" rank="1"/>
  </conditionalFormatting>
  <conditionalFormatting sqref="E23:E24">
    <cfRule type="top10" dxfId="1641" priority="36" rank="1"/>
  </conditionalFormatting>
  <conditionalFormatting sqref="F23:F24">
    <cfRule type="top10" dxfId="1640" priority="35" rank="1"/>
  </conditionalFormatting>
  <conditionalFormatting sqref="G23:G24">
    <cfRule type="top10" dxfId="1639" priority="34" rank="1"/>
  </conditionalFormatting>
  <conditionalFormatting sqref="H23:H24">
    <cfRule type="top10" dxfId="1638" priority="33" rank="1"/>
  </conditionalFormatting>
  <conditionalFormatting sqref="I23:I24">
    <cfRule type="top10" dxfId="1637" priority="32" rank="1"/>
  </conditionalFormatting>
  <conditionalFormatting sqref="J23:J24">
    <cfRule type="top10" dxfId="1636" priority="31" rank="1"/>
  </conditionalFormatting>
  <conditionalFormatting sqref="F25:F27">
    <cfRule type="top10" dxfId="1635" priority="25" rank="1"/>
  </conditionalFormatting>
  <conditionalFormatting sqref="G25:G27">
    <cfRule type="top10" dxfId="1634" priority="26" rank="1"/>
  </conditionalFormatting>
  <conditionalFormatting sqref="H25:H27">
    <cfRule type="top10" dxfId="1633" priority="27" rank="1"/>
  </conditionalFormatting>
  <conditionalFormatting sqref="I25:I27">
    <cfRule type="top10" dxfId="1632" priority="28" rank="1"/>
  </conditionalFormatting>
  <conditionalFormatting sqref="J25:J27">
    <cfRule type="top10" dxfId="1631" priority="29" rank="1"/>
  </conditionalFormatting>
  <conditionalFormatting sqref="E25:E27">
    <cfRule type="top10" dxfId="1630" priority="30" rank="1"/>
  </conditionalFormatting>
  <conditionalFormatting sqref="F28">
    <cfRule type="top10" dxfId="1629" priority="23" rank="1"/>
  </conditionalFormatting>
  <conditionalFormatting sqref="G28">
    <cfRule type="top10" dxfId="1628" priority="22" rank="1"/>
  </conditionalFormatting>
  <conditionalFormatting sqref="H28">
    <cfRule type="top10" dxfId="1627" priority="21" rank="1"/>
  </conditionalFormatting>
  <conditionalFormatting sqref="I28">
    <cfRule type="top10" dxfId="1626" priority="19" rank="1"/>
  </conditionalFormatting>
  <conditionalFormatting sqref="J28">
    <cfRule type="top10" dxfId="1625" priority="20" rank="1"/>
  </conditionalFormatting>
  <conditionalFormatting sqref="E28">
    <cfRule type="top10" dxfId="1624" priority="24" rank="1"/>
  </conditionalFormatting>
  <conditionalFormatting sqref="E29">
    <cfRule type="top10" dxfId="1623" priority="18" rank="1"/>
  </conditionalFormatting>
  <conditionalFormatting sqref="F29">
    <cfRule type="top10" dxfId="1622" priority="17" rank="1"/>
  </conditionalFormatting>
  <conditionalFormatting sqref="G29">
    <cfRule type="top10" dxfId="1621" priority="16" rank="1"/>
  </conditionalFormatting>
  <conditionalFormatting sqref="H29">
    <cfRule type="top10" dxfId="1620" priority="15" rank="1"/>
  </conditionalFormatting>
  <conditionalFormatting sqref="I29">
    <cfRule type="top10" dxfId="1619" priority="14" rank="1"/>
  </conditionalFormatting>
  <conditionalFormatting sqref="J29">
    <cfRule type="top10" dxfId="1618" priority="13" rank="1"/>
  </conditionalFormatting>
  <conditionalFormatting sqref="E30">
    <cfRule type="top10" dxfId="1617" priority="12" rank="1"/>
  </conditionalFormatting>
  <conditionalFormatting sqref="F30">
    <cfRule type="top10" dxfId="1616" priority="11" rank="1"/>
  </conditionalFormatting>
  <conditionalFormatting sqref="G30">
    <cfRule type="top10" dxfId="1615" priority="10" rank="1"/>
  </conditionalFormatting>
  <conditionalFormatting sqref="H30">
    <cfRule type="top10" dxfId="1614" priority="9" rank="1"/>
  </conditionalFormatting>
  <conditionalFormatting sqref="I30">
    <cfRule type="top10" dxfId="1613" priority="8" rank="1"/>
  </conditionalFormatting>
  <conditionalFormatting sqref="J30">
    <cfRule type="top10" dxfId="1612" priority="7" rank="1"/>
  </conditionalFormatting>
  <conditionalFormatting sqref="E31:E32">
    <cfRule type="top10" dxfId="1611" priority="6" rank="1"/>
  </conditionalFormatting>
  <conditionalFormatting sqref="F31:F32">
    <cfRule type="top10" dxfId="1610" priority="5" rank="1"/>
  </conditionalFormatting>
  <conditionalFormatting sqref="G31:G32">
    <cfRule type="top10" dxfId="1609" priority="4" rank="1"/>
  </conditionalFormatting>
  <conditionalFormatting sqref="H31:H32">
    <cfRule type="top10" dxfId="1608" priority="3" rank="1"/>
  </conditionalFormatting>
  <conditionalFormatting sqref="I31:I32">
    <cfRule type="top10" dxfId="1607" priority="2" rank="1"/>
  </conditionalFormatting>
  <conditionalFormatting sqref="J31:J32">
    <cfRule type="top10" dxfId="1606" priority="1" rank="1"/>
  </conditionalFormatting>
  <hyperlinks>
    <hyperlink ref="R1" location="'Rankings OLH'!A1" display="Return to Rankings" xr:uid="{E3B11217-E406-4CF0-ADDB-87210C058E38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42D75-E3E0-4B0E-BF15-079453FCBEA4}">
  <sheetPr codeName="Sheet18"/>
  <dimension ref="A1:R15"/>
  <sheetViews>
    <sheetView workbookViewId="0">
      <selection activeCell="A12" sqref="A12:O12"/>
    </sheetView>
  </sheetViews>
  <sheetFormatPr defaultRowHeight="14.4" x14ac:dyDescent="0.3"/>
  <cols>
    <col min="1" max="1" width="19.6640625" customWidth="1"/>
    <col min="2" max="2" width="20" customWidth="1"/>
    <col min="3" max="3" width="12.6640625" customWidth="1"/>
    <col min="4" max="4" width="22.88671875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x14ac:dyDescent="0.3">
      <c r="A2" s="19" t="s">
        <v>153</v>
      </c>
      <c r="B2" s="20" t="s">
        <v>117</v>
      </c>
      <c r="C2" s="21">
        <v>44359</v>
      </c>
      <c r="D2" s="22" t="s">
        <v>156</v>
      </c>
      <c r="E2" s="23">
        <v>174</v>
      </c>
      <c r="F2" s="23">
        <v>184</v>
      </c>
      <c r="G2" s="23">
        <v>182</v>
      </c>
      <c r="H2" s="23">
        <v>187</v>
      </c>
      <c r="I2" s="23"/>
      <c r="J2" s="23"/>
      <c r="K2" s="24">
        <v>4</v>
      </c>
      <c r="L2" s="24">
        <v>727</v>
      </c>
      <c r="M2" s="25">
        <v>181.75</v>
      </c>
      <c r="N2" s="26">
        <v>4</v>
      </c>
      <c r="O2" s="27">
        <v>185.75</v>
      </c>
    </row>
    <row r="3" spans="1:18" x14ac:dyDescent="0.3">
      <c r="A3" s="19" t="s">
        <v>153</v>
      </c>
      <c r="B3" s="20" t="s">
        <v>117</v>
      </c>
      <c r="C3" s="21">
        <v>44373</v>
      </c>
      <c r="D3" s="22" t="s">
        <v>156</v>
      </c>
      <c r="E3" s="23">
        <v>180</v>
      </c>
      <c r="F3" s="23">
        <v>168</v>
      </c>
      <c r="G3" s="23">
        <v>175</v>
      </c>
      <c r="H3" s="23">
        <v>164</v>
      </c>
      <c r="I3" s="23"/>
      <c r="J3" s="23"/>
      <c r="K3" s="24">
        <v>4</v>
      </c>
      <c r="L3" s="24">
        <v>687</v>
      </c>
      <c r="M3" s="25">
        <v>171.75</v>
      </c>
      <c r="N3" s="26">
        <v>2</v>
      </c>
      <c r="O3" s="27">
        <v>173.75</v>
      </c>
    </row>
    <row r="4" spans="1:18" x14ac:dyDescent="0.3">
      <c r="A4" s="19" t="s">
        <v>153</v>
      </c>
      <c r="B4" s="20" t="s">
        <v>117</v>
      </c>
      <c r="C4" s="21">
        <v>44387</v>
      </c>
      <c r="D4" s="22" t="s">
        <v>156</v>
      </c>
      <c r="E4" s="23">
        <v>190</v>
      </c>
      <c r="F4" s="23">
        <v>185</v>
      </c>
      <c r="G4" s="23">
        <v>182</v>
      </c>
      <c r="H4" s="23">
        <v>188</v>
      </c>
      <c r="I4" s="23"/>
      <c r="J4" s="23"/>
      <c r="K4" s="24">
        <v>4</v>
      </c>
      <c r="L4" s="24">
        <v>745</v>
      </c>
      <c r="M4" s="25">
        <v>186.25</v>
      </c>
      <c r="N4" s="26">
        <v>4</v>
      </c>
      <c r="O4" s="27">
        <v>190.25</v>
      </c>
    </row>
    <row r="5" spans="1:18" x14ac:dyDescent="0.3">
      <c r="A5" s="19" t="s">
        <v>153</v>
      </c>
      <c r="B5" s="20" t="s">
        <v>117</v>
      </c>
      <c r="C5" s="21">
        <v>44401</v>
      </c>
      <c r="D5" s="22" t="s">
        <v>156</v>
      </c>
      <c r="E5" s="23">
        <v>186</v>
      </c>
      <c r="F5" s="23">
        <v>181</v>
      </c>
      <c r="G5" s="23">
        <v>180</v>
      </c>
      <c r="H5" s="23">
        <v>182</v>
      </c>
      <c r="I5" s="23"/>
      <c r="J5" s="23"/>
      <c r="K5" s="24">
        <v>4</v>
      </c>
      <c r="L5" s="24">
        <v>729</v>
      </c>
      <c r="M5" s="25">
        <v>182.25</v>
      </c>
      <c r="N5" s="26">
        <v>2</v>
      </c>
      <c r="O5" s="27">
        <v>184.25</v>
      </c>
    </row>
    <row r="6" spans="1:18" x14ac:dyDescent="0.3">
      <c r="A6" s="19" t="s">
        <v>164</v>
      </c>
      <c r="B6" s="20" t="s">
        <v>117</v>
      </c>
      <c r="C6" s="21">
        <v>44422</v>
      </c>
      <c r="D6" s="22" t="s">
        <v>156</v>
      </c>
      <c r="E6" s="23">
        <v>185</v>
      </c>
      <c r="F6" s="23">
        <v>189</v>
      </c>
      <c r="G6" s="23">
        <v>186</v>
      </c>
      <c r="H6" s="23">
        <v>192.001</v>
      </c>
      <c r="I6" s="23"/>
      <c r="J6" s="23"/>
      <c r="K6" s="24">
        <v>4</v>
      </c>
      <c r="L6" s="24">
        <v>752.00099999999998</v>
      </c>
      <c r="M6" s="25">
        <v>188.00024999999999</v>
      </c>
      <c r="N6" s="26">
        <v>5</v>
      </c>
      <c r="O6" s="27">
        <v>193.00024999999999</v>
      </c>
    </row>
    <row r="7" spans="1:18" x14ac:dyDescent="0.3">
      <c r="A7" s="19" t="s">
        <v>153</v>
      </c>
      <c r="B7" s="20" t="s">
        <v>117</v>
      </c>
      <c r="C7" s="21">
        <v>44436</v>
      </c>
      <c r="D7" s="22" t="s">
        <v>156</v>
      </c>
      <c r="E7" s="23">
        <v>195</v>
      </c>
      <c r="F7" s="23">
        <v>194</v>
      </c>
      <c r="G7" s="23">
        <v>190</v>
      </c>
      <c r="H7" s="23">
        <v>185</v>
      </c>
      <c r="I7" s="23"/>
      <c r="J7" s="23"/>
      <c r="K7" s="24">
        <v>4</v>
      </c>
      <c r="L7" s="24">
        <v>764</v>
      </c>
      <c r="M7" s="25">
        <v>191</v>
      </c>
      <c r="N7" s="26">
        <v>5</v>
      </c>
      <c r="O7" s="27">
        <v>196</v>
      </c>
    </row>
    <row r="8" spans="1:18" x14ac:dyDescent="0.3">
      <c r="A8" s="19" t="s">
        <v>153</v>
      </c>
      <c r="B8" s="20" t="s">
        <v>117</v>
      </c>
      <c r="C8" s="21">
        <v>44450</v>
      </c>
      <c r="D8" s="22" t="s">
        <v>156</v>
      </c>
      <c r="E8" s="23">
        <v>187</v>
      </c>
      <c r="F8" s="23">
        <v>190</v>
      </c>
      <c r="G8" s="23">
        <v>189</v>
      </c>
      <c r="H8" s="23">
        <v>190</v>
      </c>
      <c r="I8" s="23"/>
      <c r="J8" s="23"/>
      <c r="K8" s="24">
        <v>4</v>
      </c>
      <c r="L8" s="24">
        <v>756</v>
      </c>
      <c r="M8" s="25">
        <v>189</v>
      </c>
      <c r="N8" s="26">
        <v>4</v>
      </c>
      <c r="O8" s="27">
        <v>193</v>
      </c>
    </row>
    <row r="9" spans="1:18" x14ac:dyDescent="0.3">
      <c r="A9" s="19" t="s">
        <v>153</v>
      </c>
      <c r="B9" s="20" t="s">
        <v>117</v>
      </c>
      <c r="C9" s="21">
        <v>44464</v>
      </c>
      <c r="D9" s="22" t="s">
        <v>156</v>
      </c>
      <c r="E9" s="23">
        <v>187</v>
      </c>
      <c r="F9" s="23">
        <v>189</v>
      </c>
      <c r="G9" s="23">
        <v>184</v>
      </c>
      <c r="H9" s="23">
        <v>178</v>
      </c>
      <c r="I9" s="23"/>
      <c r="J9" s="23"/>
      <c r="K9" s="24">
        <v>4</v>
      </c>
      <c r="L9" s="24">
        <v>738</v>
      </c>
      <c r="M9" s="25">
        <v>184.5</v>
      </c>
      <c r="N9" s="26">
        <v>3</v>
      </c>
      <c r="O9" s="27">
        <v>187.5</v>
      </c>
    </row>
    <row r="10" spans="1:18" x14ac:dyDescent="0.3">
      <c r="A10" s="19" t="s">
        <v>153</v>
      </c>
      <c r="B10" s="20" t="s">
        <v>117</v>
      </c>
      <c r="C10" s="21">
        <v>44478</v>
      </c>
      <c r="D10" s="22" t="s">
        <v>156</v>
      </c>
      <c r="E10" s="23">
        <v>177</v>
      </c>
      <c r="F10" s="23">
        <v>186</v>
      </c>
      <c r="G10" s="23">
        <v>184</v>
      </c>
      <c r="H10" s="23">
        <v>187</v>
      </c>
      <c r="I10" s="23"/>
      <c r="J10" s="23"/>
      <c r="K10" s="24">
        <v>4</v>
      </c>
      <c r="L10" s="24">
        <v>734</v>
      </c>
      <c r="M10" s="25">
        <v>183.5</v>
      </c>
      <c r="N10" s="26">
        <v>6</v>
      </c>
      <c r="O10" s="27">
        <v>189.5</v>
      </c>
    </row>
    <row r="11" spans="1:18" x14ac:dyDescent="0.3">
      <c r="A11" s="19" t="s">
        <v>153</v>
      </c>
      <c r="B11" s="20" t="s">
        <v>117</v>
      </c>
      <c r="C11" s="21">
        <v>44492</v>
      </c>
      <c r="D11" s="22" t="s">
        <v>156</v>
      </c>
      <c r="E11" s="23">
        <v>181</v>
      </c>
      <c r="F11" s="23">
        <v>188.001</v>
      </c>
      <c r="G11" s="23">
        <v>191</v>
      </c>
      <c r="H11" s="23">
        <v>186</v>
      </c>
      <c r="I11" s="23"/>
      <c r="J11" s="23"/>
      <c r="K11" s="24">
        <v>4</v>
      </c>
      <c r="L11" s="24">
        <v>746.00099999999998</v>
      </c>
      <c r="M11" s="25">
        <v>186.50024999999999</v>
      </c>
      <c r="N11" s="26">
        <v>8</v>
      </c>
      <c r="O11" s="27">
        <v>194.50024999999999</v>
      </c>
    </row>
    <row r="12" spans="1:18" x14ac:dyDescent="0.3">
      <c r="A12" s="19" t="s">
        <v>153</v>
      </c>
      <c r="B12" s="20" t="s">
        <v>117</v>
      </c>
      <c r="C12" s="21">
        <v>44506</v>
      </c>
      <c r="D12" s="22" t="s">
        <v>156</v>
      </c>
      <c r="E12" s="23">
        <v>194</v>
      </c>
      <c r="F12" s="23">
        <v>198</v>
      </c>
      <c r="G12" s="23">
        <v>188.001</v>
      </c>
      <c r="H12" s="23">
        <v>182</v>
      </c>
      <c r="I12" s="23"/>
      <c r="J12" s="23"/>
      <c r="K12" s="24">
        <v>4</v>
      </c>
      <c r="L12" s="24">
        <v>762.00099999999998</v>
      </c>
      <c r="M12" s="25">
        <v>190.50024999999999</v>
      </c>
      <c r="N12" s="26">
        <v>5</v>
      </c>
      <c r="O12" s="27">
        <v>195.50024999999999</v>
      </c>
    </row>
    <row r="15" spans="1:18" x14ac:dyDescent="0.3">
      <c r="K15" s="28">
        <f>SUM(K2:K14)</f>
        <v>44</v>
      </c>
      <c r="L15" s="28">
        <f>SUM(L2:L14)</f>
        <v>8140.0030000000006</v>
      </c>
      <c r="M15" s="29">
        <f>SUM(L15/K15)</f>
        <v>185.00006818181819</v>
      </c>
      <c r="N15" s="28">
        <f>SUM(N2:N14)</f>
        <v>48</v>
      </c>
      <c r="O15" s="29">
        <f>SUM(M15+N15)</f>
        <v>233.00006818181819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7_1"/>
    <protectedRange algorithmName="SHA-512" hashValue="ON39YdpmFHfN9f47KpiRvqrKx0V9+erV1CNkpWzYhW/Qyc6aT8rEyCrvauWSYGZK2ia3o7vd3akF07acHAFpOA==" saltValue="yVW9XmDwTqEnmpSGai0KYg==" spinCount="100000" sqref="D2" name="Range1_1_19_1"/>
    <protectedRange algorithmName="SHA-512" hashValue="ON39YdpmFHfN9f47KpiRvqrKx0V9+erV1CNkpWzYhW/Qyc6aT8rEyCrvauWSYGZK2ia3o7vd3akF07acHAFpOA==" saltValue="yVW9XmDwTqEnmpSGai0KYg==" spinCount="100000" sqref="E2:H2" name="Range1_3_9_1"/>
    <protectedRange algorithmName="SHA-512" hashValue="ON39YdpmFHfN9f47KpiRvqrKx0V9+erV1CNkpWzYhW/Qyc6aT8rEyCrvauWSYGZK2ia3o7vd3akF07acHAFpOA==" saltValue="yVW9XmDwTqEnmpSGai0KYg==" spinCount="100000" sqref="I3:J3 B3:C3" name="Range1_28"/>
    <protectedRange algorithmName="SHA-512" hashValue="ON39YdpmFHfN9f47KpiRvqrKx0V9+erV1CNkpWzYhW/Qyc6aT8rEyCrvauWSYGZK2ia3o7vd3akF07acHAFpOA==" saltValue="yVW9XmDwTqEnmpSGai0KYg==" spinCount="100000" sqref="D3" name="Range1_1_20"/>
    <protectedRange algorithmName="SHA-512" hashValue="ON39YdpmFHfN9f47KpiRvqrKx0V9+erV1CNkpWzYhW/Qyc6aT8rEyCrvauWSYGZK2ia3o7vd3akF07acHAFpOA==" saltValue="yVW9XmDwTqEnmpSGai0KYg==" spinCount="100000" sqref="E3:H3" name="Range1_3_11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15"/>
    <protectedRange algorithmName="SHA-512" hashValue="ON39YdpmFHfN9f47KpiRvqrKx0V9+erV1CNkpWzYhW/Qyc6aT8rEyCrvauWSYGZK2ia3o7vd3akF07acHAFpOA==" saltValue="yVW9XmDwTqEnmpSGai0KYg==" spinCount="100000" sqref="I5:J5 B5:C5" name="Range1_7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14"/>
    <protectedRange algorithmName="SHA-512" hashValue="ON39YdpmFHfN9f47KpiRvqrKx0V9+erV1CNkpWzYhW/Qyc6aT8rEyCrvauWSYGZK2ia3o7vd3akF07acHAFpOA==" saltValue="yVW9XmDwTqEnmpSGai0KYg==" spinCount="100000" sqref="E6:J6 B6:C6" name="Range1_10_6"/>
    <protectedRange algorithmName="SHA-512" hashValue="ON39YdpmFHfN9f47KpiRvqrKx0V9+erV1CNkpWzYhW/Qyc6aT8rEyCrvauWSYGZK2ia3o7vd3akF07acHAFpOA==" saltValue="yVW9XmDwTqEnmpSGai0KYg==" spinCount="100000" sqref="D6" name="Range1_1_8_4"/>
    <protectedRange algorithmName="SHA-512" hashValue="ON39YdpmFHfN9f47KpiRvqrKx0V9+erV1CNkpWzYhW/Qyc6aT8rEyCrvauWSYGZK2ia3o7vd3akF07acHAFpOA==" saltValue="yVW9XmDwTqEnmpSGai0KYg==" spinCount="100000" sqref="I7:J7 B7:C7" name="Range1"/>
    <protectedRange algorithmName="SHA-512" hashValue="ON39YdpmFHfN9f47KpiRvqrKx0V9+erV1CNkpWzYhW/Qyc6aT8rEyCrvauWSYGZK2ia3o7vd3akF07acHAFpOA==" saltValue="yVW9XmDwTqEnmpSGai0KYg==" spinCount="100000" sqref="D7" name="Range1_1"/>
    <protectedRange algorithmName="SHA-512" hashValue="ON39YdpmFHfN9f47KpiRvqrKx0V9+erV1CNkpWzYhW/Qyc6aT8rEyCrvauWSYGZK2ia3o7vd3akF07acHAFpOA==" saltValue="yVW9XmDwTqEnmpSGai0KYg==" spinCount="100000" sqref="E7:H7" name="Range1_3"/>
    <protectedRange algorithmName="SHA-512" hashValue="ON39YdpmFHfN9f47KpiRvqrKx0V9+erV1CNkpWzYhW/Qyc6aT8rEyCrvauWSYGZK2ia3o7vd3akF07acHAFpOA==" saltValue="yVW9XmDwTqEnmpSGai0KYg==" spinCount="100000" sqref="B8:C8" name="Range1_56"/>
    <protectedRange algorithmName="SHA-512" hashValue="ON39YdpmFHfN9f47KpiRvqrKx0V9+erV1CNkpWzYhW/Qyc6aT8rEyCrvauWSYGZK2ia3o7vd3akF07acHAFpOA==" saltValue="yVW9XmDwTqEnmpSGai0KYg==" spinCount="100000" sqref="D8" name="Range1_1_52"/>
    <protectedRange algorithmName="SHA-512" hashValue="ON39YdpmFHfN9f47KpiRvqrKx0V9+erV1CNkpWzYhW/Qyc6aT8rEyCrvauWSYGZK2ia3o7vd3akF07acHAFpOA==" saltValue="yVW9XmDwTqEnmpSGai0KYg==" spinCount="100000" sqref="E11:J11 B11:C11" name="Range1_15_1"/>
    <protectedRange algorithmName="SHA-512" hashValue="ON39YdpmFHfN9f47KpiRvqrKx0V9+erV1CNkpWzYhW/Qyc6aT8rEyCrvauWSYGZK2ia3o7vd3akF07acHAFpOA==" saltValue="yVW9XmDwTqEnmpSGai0KYg==" spinCount="100000" sqref="D11" name="Range1_1_15_1"/>
    <protectedRange algorithmName="SHA-512" hashValue="ON39YdpmFHfN9f47KpiRvqrKx0V9+erV1CNkpWzYhW/Qyc6aT8rEyCrvauWSYGZK2ia3o7vd3akF07acHAFpOA==" saltValue="yVW9XmDwTqEnmpSGai0KYg==" spinCount="100000" sqref="I12:J12 B12:C12" name="Range1_35"/>
    <protectedRange algorithmName="SHA-512" hashValue="ON39YdpmFHfN9f47KpiRvqrKx0V9+erV1CNkpWzYhW/Qyc6aT8rEyCrvauWSYGZK2ia3o7vd3akF07acHAFpOA==" saltValue="yVW9XmDwTqEnmpSGai0KYg==" spinCount="100000" sqref="D12" name="Range1_1_31"/>
    <protectedRange algorithmName="SHA-512" hashValue="ON39YdpmFHfN9f47KpiRvqrKx0V9+erV1CNkpWzYhW/Qyc6aT8rEyCrvauWSYGZK2ia3o7vd3akF07acHAFpOA==" saltValue="yVW9XmDwTqEnmpSGai0KYg==" spinCount="100000" sqref="E12:H12" name="Range1_3_21"/>
  </protectedRanges>
  <conditionalFormatting sqref="F2">
    <cfRule type="top10" dxfId="5367" priority="60" rank="1"/>
  </conditionalFormatting>
  <conditionalFormatting sqref="G2">
    <cfRule type="top10" dxfId="5366" priority="59" rank="1"/>
  </conditionalFormatting>
  <conditionalFormatting sqref="H2">
    <cfRule type="top10" dxfId="5365" priority="58" rank="1"/>
  </conditionalFormatting>
  <conditionalFormatting sqref="I2">
    <cfRule type="top10" dxfId="5364" priority="56" rank="1"/>
  </conditionalFormatting>
  <conditionalFormatting sqref="J2">
    <cfRule type="top10" dxfId="5363" priority="57" rank="1"/>
  </conditionalFormatting>
  <conditionalFormatting sqref="E2">
    <cfRule type="top10" dxfId="5362" priority="61" rank="1"/>
  </conditionalFormatting>
  <conditionalFormatting sqref="F3">
    <cfRule type="top10" dxfId="5361" priority="54" rank="1"/>
  </conditionalFormatting>
  <conditionalFormatting sqref="G3">
    <cfRule type="top10" dxfId="5360" priority="53" rank="1"/>
  </conditionalFormatting>
  <conditionalFormatting sqref="H3">
    <cfRule type="top10" dxfId="5359" priority="52" rank="1"/>
  </conditionalFormatting>
  <conditionalFormatting sqref="I3">
    <cfRule type="top10" dxfId="5358" priority="50" rank="1"/>
  </conditionalFormatting>
  <conditionalFormatting sqref="J3">
    <cfRule type="top10" dxfId="5357" priority="51" rank="1"/>
  </conditionalFormatting>
  <conditionalFormatting sqref="E3">
    <cfRule type="top10" dxfId="5356" priority="55" rank="1"/>
  </conditionalFormatting>
  <conditionalFormatting sqref="F4">
    <cfRule type="top10" dxfId="5355" priority="48" rank="1"/>
  </conditionalFormatting>
  <conditionalFormatting sqref="G4">
    <cfRule type="top10" dxfId="5354" priority="47" rank="1"/>
  </conditionalFormatting>
  <conditionalFormatting sqref="H4">
    <cfRule type="top10" dxfId="5353" priority="46" rank="1"/>
  </conditionalFormatting>
  <conditionalFormatting sqref="I4">
    <cfRule type="top10" dxfId="5352" priority="44" rank="1"/>
  </conditionalFormatting>
  <conditionalFormatting sqref="J4">
    <cfRule type="top10" dxfId="5351" priority="45" rank="1"/>
  </conditionalFormatting>
  <conditionalFormatting sqref="E4">
    <cfRule type="top10" dxfId="5350" priority="49" rank="1"/>
  </conditionalFormatting>
  <conditionalFormatting sqref="F5">
    <cfRule type="top10" dxfId="5349" priority="42" rank="1"/>
  </conditionalFormatting>
  <conditionalFormatting sqref="G5">
    <cfRule type="top10" dxfId="5348" priority="41" rank="1"/>
  </conditionalFormatting>
  <conditionalFormatting sqref="H5">
    <cfRule type="top10" dxfId="5347" priority="40" rank="1"/>
  </conditionalFormatting>
  <conditionalFormatting sqref="I5">
    <cfRule type="top10" dxfId="5346" priority="38" rank="1"/>
  </conditionalFormatting>
  <conditionalFormatting sqref="J5">
    <cfRule type="top10" dxfId="5345" priority="39" rank="1"/>
  </conditionalFormatting>
  <conditionalFormatting sqref="E5">
    <cfRule type="top10" dxfId="5344" priority="43" rank="1"/>
  </conditionalFormatting>
  <conditionalFormatting sqref="E6">
    <cfRule type="top10" dxfId="5343" priority="37" rank="1"/>
  </conditionalFormatting>
  <conditionalFormatting sqref="F6">
    <cfRule type="top10" dxfId="5342" priority="36" rank="1"/>
  </conditionalFormatting>
  <conditionalFormatting sqref="G6">
    <cfRule type="top10" dxfId="5341" priority="35" rank="1"/>
  </conditionalFormatting>
  <conditionalFormatting sqref="H6">
    <cfRule type="top10" dxfId="5340" priority="34" rank="1"/>
  </conditionalFormatting>
  <conditionalFormatting sqref="I6">
    <cfRule type="top10" dxfId="5339" priority="33" rank="1"/>
  </conditionalFormatting>
  <conditionalFormatting sqref="J6">
    <cfRule type="top10" dxfId="5338" priority="32" rank="1"/>
  </conditionalFormatting>
  <conditionalFormatting sqref="F7">
    <cfRule type="top10" dxfId="5337" priority="30" rank="1"/>
  </conditionalFormatting>
  <conditionalFormatting sqref="G7">
    <cfRule type="top10" dxfId="5336" priority="29" rank="1"/>
  </conditionalFormatting>
  <conditionalFormatting sqref="H7">
    <cfRule type="top10" dxfId="5335" priority="28" rank="1"/>
  </conditionalFormatting>
  <conditionalFormatting sqref="I7">
    <cfRule type="top10" dxfId="5334" priority="26" rank="1"/>
  </conditionalFormatting>
  <conditionalFormatting sqref="J7">
    <cfRule type="top10" dxfId="5333" priority="27" rank="1"/>
  </conditionalFormatting>
  <conditionalFormatting sqref="E7">
    <cfRule type="top10" dxfId="5332" priority="31" rank="1"/>
  </conditionalFormatting>
  <conditionalFormatting sqref="F8">
    <cfRule type="top10" dxfId="5331" priority="20" rank="1"/>
  </conditionalFormatting>
  <conditionalFormatting sqref="G8">
    <cfRule type="top10" dxfId="5330" priority="21" rank="1"/>
  </conditionalFormatting>
  <conditionalFormatting sqref="H8">
    <cfRule type="top10" dxfId="5329" priority="22" rank="1"/>
  </conditionalFormatting>
  <conditionalFormatting sqref="I8">
    <cfRule type="top10" dxfId="5328" priority="23" rank="1"/>
  </conditionalFormatting>
  <conditionalFormatting sqref="J8">
    <cfRule type="top10" dxfId="5327" priority="24" rank="1"/>
  </conditionalFormatting>
  <conditionalFormatting sqref="E8">
    <cfRule type="top10" dxfId="5326" priority="25" rank="1"/>
  </conditionalFormatting>
  <conditionalFormatting sqref="F9:F10">
    <cfRule type="top10" dxfId="5325" priority="17" rank="1"/>
  </conditionalFormatting>
  <conditionalFormatting sqref="I9:I10">
    <cfRule type="top10" dxfId="5324" priority="14" rank="1"/>
    <cfRule type="top10" dxfId="5323" priority="19" rank="1"/>
  </conditionalFormatting>
  <conditionalFormatting sqref="E9:E10">
    <cfRule type="top10" dxfId="5322" priority="18" rank="1"/>
  </conditionalFormatting>
  <conditionalFormatting sqref="G9:G10">
    <cfRule type="top10" dxfId="5321" priority="16" rank="1"/>
  </conditionalFormatting>
  <conditionalFormatting sqref="H9:H10">
    <cfRule type="top10" dxfId="5320" priority="15" rank="1"/>
  </conditionalFormatting>
  <conditionalFormatting sqref="J9:J10">
    <cfRule type="top10" dxfId="5319" priority="13" rank="1"/>
  </conditionalFormatting>
  <conditionalFormatting sqref="J11">
    <cfRule type="top10" dxfId="5318" priority="7" rank="1"/>
  </conditionalFormatting>
  <conditionalFormatting sqref="I11">
    <cfRule type="top10" dxfId="5317" priority="8" rank="1"/>
  </conditionalFormatting>
  <conditionalFormatting sqref="H11">
    <cfRule type="top10" dxfId="5316" priority="9" rank="1"/>
  </conditionalFormatting>
  <conditionalFormatting sqref="G11">
    <cfRule type="top10" dxfId="5315" priority="10" rank="1"/>
  </conditionalFormatting>
  <conditionalFormatting sqref="F11">
    <cfRule type="top10" dxfId="5314" priority="11" rank="1"/>
  </conditionalFormatting>
  <conditionalFormatting sqref="E11">
    <cfRule type="top10" dxfId="5313" priority="12" rank="1"/>
  </conditionalFormatting>
  <conditionalFormatting sqref="F12">
    <cfRule type="top10" dxfId="5312" priority="5" rank="1"/>
  </conditionalFormatting>
  <conditionalFormatting sqref="G12">
    <cfRule type="top10" dxfId="5311" priority="4" rank="1"/>
  </conditionalFormatting>
  <conditionalFormatting sqref="H12">
    <cfRule type="top10" dxfId="5310" priority="3" rank="1"/>
  </conditionalFormatting>
  <conditionalFormatting sqref="I12">
    <cfRule type="top10" dxfId="5309" priority="1" rank="1"/>
  </conditionalFormatting>
  <conditionalFormatting sqref="J12">
    <cfRule type="top10" dxfId="5308" priority="2" rank="1"/>
  </conditionalFormatting>
  <conditionalFormatting sqref="E12">
    <cfRule type="top10" dxfId="5307" priority="6" rank="1"/>
  </conditionalFormatting>
  <hyperlinks>
    <hyperlink ref="R1" location="'Rankings OLH'!A1" display="Return to Rankings" xr:uid="{66C55903-251B-494C-BC3C-48FC3FDDBA04}"/>
  </hyperlink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34A31-0537-42CC-865D-1056AE6ED794}">
  <sheetPr codeName="Sheet103"/>
  <dimension ref="A1:Q8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164</v>
      </c>
      <c r="B2" s="20" t="s">
        <v>47</v>
      </c>
      <c r="C2" s="21">
        <v>44303</v>
      </c>
      <c r="D2" s="22" t="s">
        <v>165</v>
      </c>
      <c r="E2" s="23">
        <v>198</v>
      </c>
      <c r="F2" s="23">
        <v>191</v>
      </c>
      <c r="G2" s="23">
        <v>197</v>
      </c>
      <c r="H2" s="23">
        <v>185</v>
      </c>
      <c r="I2" s="23"/>
      <c r="J2" s="23"/>
      <c r="K2" s="24">
        <v>4</v>
      </c>
      <c r="L2" s="24">
        <v>771</v>
      </c>
      <c r="M2" s="25">
        <v>192.75</v>
      </c>
      <c r="N2" s="26">
        <v>5</v>
      </c>
      <c r="O2" s="27">
        <v>197.75</v>
      </c>
    </row>
    <row r="3" spans="1:17" x14ac:dyDescent="0.3">
      <c r="A3" s="19" t="s">
        <v>164</v>
      </c>
      <c r="B3" s="20" t="s">
        <v>47</v>
      </c>
      <c r="C3" s="21">
        <v>44304</v>
      </c>
      <c r="D3" s="22" t="s">
        <v>166</v>
      </c>
      <c r="E3" s="23">
        <v>190</v>
      </c>
      <c r="F3" s="23">
        <v>189</v>
      </c>
      <c r="G3" s="23">
        <v>185</v>
      </c>
      <c r="H3" s="23">
        <v>188</v>
      </c>
      <c r="I3" s="23"/>
      <c r="J3" s="23"/>
      <c r="K3" s="24">
        <v>4</v>
      </c>
      <c r="L3" s="24">
        <v>752</v>
      </c>
      <c r="M3" s="25">
        <v>188</v>
      </c>
      <c r="N3" s="26">
        <v>2</v>
      </c>
      <c r="O3" s="27">
        <v>190</v>
      </c>
    </row>
    <row r="4" spans="1:17" x14ac:dyDescent="0.3">
      <c r="A4" s="19" t="s">
        <v>160</v>
      </c>
      <c r="B4" s="20" t="s">
        <v>47</v>
      </c>
      <c r="C4" s="21">
        <v>44311</v>
      </c>
      <c r="D4" s="22" t="s">
        <v>168</v>
      </c>
      <c r="E4" s="23">
        <v>197</v>
      </c>
      <c r="F4" s="23">
        <v>197</v>
      </c>
      <c r="G4" s="23">
        <v>194</v>
      </c>
      <c r="H4" s="23">
        <v>196.001</v>
      </c>
      <c r="I4" s="23"/>
      <c r="J4" s="23"/>
      <c r="K4" s="24">
        <v>4</v>
      </c>
      <c r="L4" s="24">
        <v>784.00099999999998</v>
      </c>
      <c r="M4" s="25">
        <v>196.00024999999999</v>
      </c>
      <c r="N4" s="26">
        <v>6</v>
      </c>
      <c r="O4" s="27">
        <v>202.00024999999999</v>
      </c>
    </row>
    <row r="5" spans="1:17" x14ac:dyDescent="0.3">
      <c r="A5" s="19" t="s">
        <v>160</v>
      </c>
      <c r="B5" s="20" t="s">
        <v>47</v>
      </c>
      <c r="C5" s="21">
        <v>44310</v>
      </c>
      <c r="D5" s="22" t="s">
        <v>168</v>
      </c>
      <c r="E5" s="23">
        <v>190</v>
      </c>
      <c r="F5" s="23">
        <v>193</v>
      </c>
      <c r="G5" s="23">
        <v>193</v>
      </c>
      <c r="H5" s="23">
        <v>197</v>
      </c>
      <c r="I5" s="23">
        <v>195</v>
      </c>
      <c r="J5" s="23">
        <v>196</v>
      </c>
      <c r="K5" s="24">
        <v>6</v>
      </c>
      <c r="L5" s="24">
        <v>1164</v>
      </c>
      <c r="M5" s="25">
        <v>194</v>
      </c>
      <c r="N5" s="26">
        <v>10</v>
      </c>
      <c r="O5" s="27">
        <v>204</v>
      </c>
    </row>
    <row r="6" spans="1:17" x14ac:dyDescent="0.3">
      <c r="A6" s="31"/>
      <c r="B6" s="32"/>
      <c r="C6" s="33"/>
      <c r="D6" s="34"/>
      <c r="E6" s="35"/>
      <c r="F6" s="35"/>
      <c r="G6" s="35"/>
      <c r="H6" s="35"/>
      <c r="I6" s="35"/>
      <c r="J6" s="35"/>
      <c r="K6" s="36"/>
      <c r="L6" s="36"/>
      <c r="M6" s="37"/>
      <c r="N6" s="38"/>
      <c r="O6" s="39"/>
    </row>
    <row r="7" spans="1:17" x14ac:dyDescent="0.3">
      <c r="K7" s="28">
        <f>SUM(K2:K6)</f>
        <v>18</v>
      </c>
      <c r="L7" s="28">
        <f>SUM(L2:L6)</f>
        <v>3471.0010000000002</v>
      </c>
      <c r="M7" s="29">
        <f>SUM(L7/K7)</f>
        <v>192.83338888888889</v>
      </c>
      <c r="N7" s="28">
        <f>SUM(N2:N6)</f>
        <v>23</v>
      </c>
      <c r="O7" s="29">
        <f>SUM(M7+N7)</f>
        <v>215.83338888888889</v>
      </c>
    </row>
    <row r="8" spans="1:17" x14ac:dyDescent="0.3">
      <c r="K8" s="28"/>
      <c r="L8" s="28"/>
      <c r="M8" s="29"/>
      <c r="N8" s="28"/>
      <c r="O8" s="29"/>
    </row>
  </sheetData>
  <protectedRanges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6 B5:C6" name="Range1_8"/>
    <protectedRange algorithmName="SHA-512" hashValue="ON39YdpmFHfN9f47KpiRvqrKx0V9+erV1CNkpWzYhW/Qyc6aT8rEyCrvauWSYGZK2ia3o7vd3akF07acHAFpOA==" saltValue="yVW9XmDwTqEnmpSGai0KYg==" spinCount="100000" sqref="D5:D6" name="Range1_1_3"/>
    <protectedRange algorithmName="SHA-512" hashValue="ON39YdpmFHfN9f47KpiRvqrKx0V9+erV1CNkpWzYhW/Qyc6aT8rEyCrvauWSYGZK2ia3o7vd3akF07acHAFpOA==" saltValue="yVW9XmDwTqEnmpSGai0KYg==" spinCount="100000" sqref="E5:H6" name="Range1_3_1"/>
  </protectedRanges>
  <conditionalFormatting sqref="E2">
    <cfRule type="top10" dxfId="1605" priority="24" rank="1"/>
  </conditionalFormatting>
  <conditionalFormatting sqref="F2">
    <cfRule type="top10" dxfId="1604" priority="23" rank="1"/>
  </conditionalFormatting>
  <conditionalFormatting sqref="G2">
    <cfRule type="top10" dxfId="1603" priority="22" rank="1"/>
  </conditionalFormatting>
  <conditionalFormatting sqref="H2">
    <cfRule type="top10" dxfId="1602" priority="21" rank="1"/>
  </conditionalFormatting>
  <conditionalFormatting sqref="I2">
    <cfRule type="top10" dxfId="1601" priority="20" rank="1"/>
  </conditionalFormatting>
  <conditionalFormatting sqref="J2">
    <cfRule type="top10" dxfId="1600" priority="19" rank="1"/>
  </conditionalFormatting>
  <conditionalFormatting sqref="E3">
    <cfRule type="top10" dxfId="1599" priority="18" rank="1"/>
  </conditionalFormatting>
  <conditionalFormatting sqref="F3">
    <cfRule type="top10" dxfId="1598" priority="17" rank="1"/>
  </conditionalFormatting>
  <conditionalFormatting sqref="G3">
    <cfRule type="top10" dxfId="1597" priority="16" rank="1"/>
  </conditionalFormatting>
  <conditionalFormatting sqref="H3">
    <cfRule type="top10" dxfId="1596" priority="15" rank="1"/>
  </conditionalFormatting>
  <conditionalFormatting sqref="I3">
    <cfRule type="top10" dxfId="1595" priority="14" rank="1"/>
  </conditionalFormatting>
  <conditionalFormatting sqref="J3">
    <cfRule type="top10" dxfId="1594" priority="13" rank="1"/>
  </conditionalFormatting>
  <conditionalFormatting sqref="I4">
    <cfRule type="top10" dxfId="1593" priority="8" rank="1"/>
  </conditionalFormatting>
  <conditionalFormatting sqref="E4">
    <cfRule type="top10" dxfId="1592" priority="12" rank="1"/>
  </conditionalFormatting>
  <conditionalFormatting sqref="G4">
    <cfRule type="top10" dxfId="1591" priority="10" rank="1"/>
  </conditionalFormatting>
  <conditionalFormatting sqref="H4">
    <cfRule type="top10" dxfId="1590" priority="9" rank="1"/>
  </conditionalFormatting>
  <conditionalFormatting sqref="J4">
    <cfRule type="top10" dxfId="1589" priority="7" rank="1"/>
  </conditionalFormatting>
  <conditionalFormatting sqref="F4">
    <cfRule type="top10" dxfId="1588" priority="11" rank="1"/>
  </conditionalFormatting>
  <conditionalFormatting sqref="I5:I6">
    <cfRule type="top10" dxfId="1587" priority="2" rank="1"/>
  </conditionalFormatting>
  <conditionalFormatting sqref="E5:E6">
    <cfRule type="top10" dxfId="1586" priority="6" rank="1"/>
  </conditionalFormatting>
  <conditionalFormatting sqref="G5:G6">
    <cfRule type="top10" dxfId="1585" priority="4" rank="1"/>
  </conditionalFormatting>
  <conditionalFormatting sqref="H5:H6">
    <cfRule type="top10" dxfId="1584" priority="3" rank="1"/>
  </conditionalFormatting>
  <conditionalFormatting sqref="J5:J6">
    <cfRule type="top10" dxfId="1583" priority="1" rank="1"/>
  </conditionalFormatting>
  <conditionalFormatting sqref="F5:F6">
    <cfRule type="top10" dxfId="1582" priority="5" rank="1"/>
  </conditionalFormatting>
  <hyperlinks>
    <hyperlink ref="Q1" location="'Rankings OLH'!A1" display="Return to Rankings" xr:uid="{99A916B3-6299-4DE7-B274-BB8E26141E8E}"/>
  </hyperlink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6BD1E-F2BC-48C8-9812-3EEC29347C2E}">
  <dimension ref="A1:R5"/>
  <sheetViews>
    <sheetView workbookViewId="0">
      <selection activeCell="R1" sqref="R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193</v>
      </c>
      <c r="C2" s="21">
        <v>44394</v>
      </c>
      <c r="D2" s="22" t="s">
        <v>155</v>
      </c>
      <c r="E2" s="23">
        <v>184</v>
      </c>
      <c r="F2" s="23">
        <v>190</v>
      </c>
      <c r="G2" s="23">
        <v>188</v>
      </c>
      <c r="H2" s="23">
        <v>190</v>
      </c>
      <c r="I2" s="23"/>
      <c r="J2" s="23"/>
      <c r="K2" s="24">
        <v>4</v>
      </c>
      <c r="L2" s="24">
        <v>752</v>
      </c>
      <c r="M2" s="25">
        <v>188</v>
      </c>
      <c r="N2" s="26">
        <v>2</v>
      </c>
      <c r="O2" s="27">
        <v>190</v>
      </c>
    </row>
    <row r="5" spans="1:18" x14ac:dyDescent="0.3">
      <c r="K5" s="28">
        <f>SUM(K2:K4)</f>
        <v>4</v>
      </c>
      <c r="L5" s="28">
        <f>SUM(L2:L4)</f>
        <v>752</v>
      </c>
      <c r="M5" s="29">
        <f>SUM(L5/K5)</f>
        <v>188</v>
      </c>
      <c r="N5" s="28">
        <f>SUM(N2:N4)</f>
        <v>2</v>
      </c>
      <c r="O5" s="29">
        <f>SUM(M5+N5)</f>
        <v>190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H2">
    <cfRule type="top10" dxfId="1581" priority="6" rank="1"/>
  </conditionalFormatting>
  <conditionalFormatting sqref="I2">
    <cfRule type="top10" dxfId="1580" priority="4" rank="1"/>
  </conditionalFormatting>
  <conditionalFormatting sqref="J2">
    <cfRule type="top10" dxfId="1579" priority="5" rank="1"/>
  </conditionalFormatting>
  <conditionalFormatting sqref="F2">
    <cfRule type="top10" dxfId="1578" priority="2" rank="1"/>
  </conditionalFormatting>
  <conditionalFormatting sqref="G2">
    <cfRule type="top10" dxfId="1577" priority="1" rank="1"/>
  </conditionalFormatting>
  <conditionalFormatting sqref="E2">
    <cfRule type="top10" dxfId="1576" priority="3" rank="1"/>
  </conditionalFormatting>
  <hyperlinks>
    <hyperlink ref="R1" location="'Rankings OLH'!A1" display="Return to Rankings" xr:uid="{8B70D601-F302-4BD2-9877-27C6C372F644}"/>
  </hyperlink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7421D-1B40-41D6-B0FF-0287771B4F57}">
  <sheetPr codeName="Sheet104"/>
  <dimension ref="A1:Q9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125</v>
      </c>
      <c r="C2" s="21">
        <v>44254</v>
      </c>
      <c r="D2" s="22" t="s">
        <v>156</v>
      </c>
      <c r="E2" s="23">
        <v>175</v>
      </c>
      <c r="F2" s="23">
        <v>175</v>
      </c>
      <c r="G2" s="23">
        <v>183</v>
      </c>
      <c r="H2" s="23">
        <v>173</v>
      </c>
      <c r="I2" s="23"/>
      <c r="J2" s="23"/>
      <c r="K2" s="24">
        <v>4</v>
      </c>
      <c r="L2" s="24">
        <v>706</v>
      </c>
      <c r="M2" s="25">
        <v>176.5</v>
      </c>
      <c r="N2" s="26">
        <v>2</v>
      </c>
      <c r="O2" s="27">
        <v>178.5</v>
      </c>
    </row>
    <row r="3" spans="1:17" x14ac:dyDescent="0.3">
      <c r="A3" s="19" t="s">
        <v>153</v>
      </c>
      <c r="B3" s="20" t="s">
        <v>125</v>
      </c>
      <c r="C3" s="21">
        <v>44268</v>
      </c>
      <c r="D3" s="22" t="s">
        <v>156</v>
      </c>
      <c r="E3" s="23">
        <v>177</v>
      </c>
      <c r="F3" s="23">
        <v>178</v>
      </c>
      <c r="G3" s="23">
        <v>165</v>
      </c>
      <c r="H3" s="23">
        <v>165</v>
      </c>
      <c r="I3" s="23"/>
      <c r="J3" s="23"/>
      <c r="K3" s="24">
        <v>4</v>
      </c>
      <c r="L3" s="24">
        <v>685</v>
      </c>
      <c r="M3" s="25">
        <v>171.25</v>
      </c>
      <c r="N3" s="26">
        <v>2</v>
      </c>
      <c r="O3" s="27">
        <v>173.25</v>
      </c>
    </row>
    <row r="4" spans="1:17" x14ac:dyDescent="0.3">
      <c r="A4" s="19" t="s">
        <v>153</v>
      </c>
      <c r="B4" s="20" t="s">
        <v>125</v>
      </c>
      <c r="C4" s="21">
        <v>44310</v>
      </c>
      <c r="D4" s="22" t="s">
        <v>156</v>
      </c>
      <c r="E4" s="23">
        <v>170</v>
      </c>
      <c r="F4" s="23">
        <v>176</v>
      </c>
      <c r="G4" s="23">
        <v>173</v>
      </c>
      <c r="H4" s="23">
        <v>173</v>
      </c>
      <c r="I4" s="24"/>
      <c r="J4" s="24"/>
      <c r="K4" s="24">
        <v>4</v>
      </c>
      <c r="L4" s="24">
        <v>692</v>
      </c>
      <c r="M4" s="25">
        <v>173</v>
      </c>
      <c r="N4" s="26">
        <v>2</v>
      </c>
      <c r="O4" s="27">
        <v>175</v>
      </c>
    </row>
    <row r="5" spans="1:17" x14ac:dyDescent="0.3">
      <c r="A5" s="19" t="s">
        <v>153</v>
      </c>
      <c r="B5" s="20" t="s">
        <v>125</v>
      </c>
      <c r="C5" s="21">
        <v>44324</v>
      </c>
      <c r="D5" s="22" t="s">
        <v>156</v>
      </c>
      <c r="E5" s="23">
        <v>161</v>
      </c>
      <c r="F5" s="23">
        <v>162</v>
      </c>
      <c r="G5" s="23">
        <v>173</v>
      </c>
      <c r="H5" s="23">
        <v>151</v>
      </c>
      <c r="I5" s="23"/>
      <c r="J5" s="23"/>
      <c r="K5" s="24">
        <v>4</v>
      </c>
      <c r="L5" s="24">
        <v>647</v>
      </c>
      <c r="M5" s="25">
        <v>161.75</v>
      </c>
      <c r="N5" s="26">
        <v>2</v>
      </c>
      <c r="O5" s="27">
        <v>163.75</v>
      </c>
    </row>
    <row r="6" spans="1:17" x14ac:dyDescent="0.3">
      <c r="A6" s="19" t="s">
        <v>153</v>
      </c>
      <c r="B6" s="20" t="s">
        <v>125</v>
      </c>
      <c r="C6" s="21">
        <v>44401</v>
      </c>
      <c r="D6" s="22" t="s">
        <v>156</v>
      </c>
      <c r="E6" s="23">
        <v>156</v>
      </c>
      <c r="F6" s="23">
        <v>173</v>
      </c>
      <c r="G6" s="23">
        <v>159</v>
      </c>
      <c r="H6" s="23">
        <v>167</v>
      </c>
      <c r="I6" s="23"/>
      <c r="J6" s="23"/>
      <c r="K6" s="24">
        <v>4</v>
      </c>
      <c r="L6" s="24">
        <v>655</v>
      </c>
      <c r="M6" s="25">
        <v>163.75</v>
      </c>
      <c r="N6" s="26">
        <v>2</v>
      </c>
      <c r="O6" s="27">
        <v>165.75</v>
      </c>
    </row>
    <row r="8" spans="1:17" x14ac:dyDescent="0.3">
      <c r="K8" s="28">
        <f>SUM(K2:K7)</f>
        <v>20</v>
      </c>
      <c r="L8" s="28">
        <f>SUM(L2:L7)</f>
        <v>3385</v>
      </c>
      <c r="M8" s="29">
        <f>SUM(L8/K8)</f>
        <v>169.25</v>
      </c>
      <c r="N8" s="28">
        <f>SUM(N2:N7)</f>
        <v>10</v>
      </c>
      <c r="O8" s="29">
        <f>SUM(M8+N8)</f>
        <v>179.25</v>
      </c>
    </row>
    <row r="9" spans="1:17" x14ac:dyDescent="0.3">
      <c r="K9" s="28"/>
      <c r="L9" s="28"/>
      <c r="M9" s="29"/>
      <c r="N9" s="28"/>
      <c r="O9" s="29"/>
    </row>
  </sheetData>
  <protectedRanges>
    <protectedRange sqref="I2:J2 B2:C2" name="Range1_10_2"/>
    <protectedRange sqref="D2" name="Range1_1_10_2"/>
    <protectedRange sqref="E2:H2" name="Range1_3_12_2"/>
    <protectedRange algorithmName="SHA-512" hashValue="ON39YdpmFHfN9f47KpiRvqrKx0V9+erV1CNkpWzYhW/Qyc6aT8rEyCrvauWSYGZK2ia3o7vd3akF07acHAFpOA==" saltValue="yVW9XmDwTqEnmpSGai0KYg==" spinCount="100000" sqref="I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B4:C4" name="Range1_20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4:H4" name="Range1_3_6"/>
    <protectedRange algorithmName="SHA-512" hashValue="ON39YdpmFHfN9f47KpiRvqrKx0V9+erV1CNkpWzYhW/Qyc6aT8rEyCrvauWSYGZK2ia3o7vd3akF07acHAFpOA==" saltValue="yVW9XmDwTqEnmpSGai0KYg==" spinCount="100000" sqref="I5:J5" name="Range1_21"/>
    <protectedRange algorithmName="SHA-512" hashValue="ON39YdpmFHfN9f47KpiRvqrKx0V9+erV1CNkpWzYhW/Qyc6aT8rEyCrvauWSYGZK2ia3o7vd3akF07acHAFpOA==" saltValue="yVW9XmDwTqEnmpSGai0KYg==" spinCount="100000" sqref="B5:C5" name="Range1_24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5:H5" name="Range1_3_5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14"/>
  </protectedRanges>
  <conditionalFormatting sqref="F2">
    <cfRule type="top10" dxfId="1575" priority="27" rank="1"/>
  </conditionalFormatting>
  <conditionalFormatting sqref="G2">
    <cfRule type="top10" dxfId="1574" priority="26" rank="1"/>
  </conditionalFormatting>
  <conditionalFormatting sqref="H2">
    <cfRule type="top10" dxfId="1573" priority="25" rank="1"/>
  </conditionalFormatting>
  <conditionalFormatting sqref="I2">
    <cfRule type="top10" dxfId="1572" priority="23" rank="1"/>
  </conditionalFormatting>
  <conditionalFormatting sqref="J2">
    <cfRule type="top10" dxfId="1571" priority="24" rank="1"/>
  </conditionalFormatting>
  <conditionalFormatting sqref="E2">
    <cfRule type="top10" dxfId="1570" priority="28" rank="1"/>
  </conditionalFormatting>
  <conditionalFormatting sqref="F3">
    <cfRule type="top10" dxfId="1569" priority="21" rank="1"/>
  </conditionalFormatting>
  <conditionalFormatting sqref="G3">
    <cfRule type="top10" dxfId="1568" priority="20" rank="1"/>
  </conditionalFormatting>
  <conditionalFormatting sqref="H3">
    <cfRule type="top10" dxfId="1567" priority="19" rank="1"/>
  </conditionalFormatting>
  <conditionalFormatting sqref="I3">
    <cfRule type="top10" dxfId="1566" priority="17" rank="1"/>
  </conditionalFormatting>
  <conditionalFormatting sqref="J3">
    <cfRule type="top10" dxfId="1565" priority="18" rank="1"/>
  </conditionalFormatting>
  <conditionalFormatting sqref="E3">
    <cfRule type="top10" dxfId="1564" priority="22" rank="1"/>
  </conditionalFormatting>
  <conditionalFormatting sqref="F4">
    <cfRule type="top10" dxfId="1563" priority="15" rank="1"/>
  </conditionalFormatting>
  <conditionalFormatting sqref="G4">
    <cfRule type="top10" dxfId="1562" priority="14" rank="1"/>
  </conditionalFormatting>
  <conditionalFormatting sqref="H4">
    <cfRule type="top10" dxfId="1561" priority="13" rank="1"/>
  </conditionalFormatting>
  <conditionalFormatting sqref="E4">
    <cfRule type="top10" dxfId="1560" priority="16" rank="1"/>
  </conditionalFormatting>
  <conditionalFormatting sqref="F5">
    <cfRule type="top10" dxfId="1559" priority="11" rank="1"/>
  </conditionalFormatting>
  <conditionalFormatting sqref="G5">
    <cfRule type="top10" dxfId="1558" priority="10" rank="1"/>
  </conditionalFormatting>
  <conditionalFormatting sqref="H5">
    <cfRule type="top10" dxfId="1557" priority="9" rank="1"/>
  </conditionalFormatting>
  <conditionalFormatting sqref="E5">
    <cfRule type="top10" dxfId="1556" priority="12" rank="1"/>
  </conditionalFormatting>
  <conditionalFormatting sqref="I5">
    <cfRule type="top10" dxfId="1555" priority="8" rank="1"/>
  </conditionalFormatting>
  <conditionalFormatting sqref="J5">
    <cfRule type="top10" dxfId="1554" priority="7" rank="1"/>
  </conditionalFormatting>
  <conditionalFormatting sqref="F6">
    <cfRule type="top10" dxfId="1553" priority="5" rank="1"/>
  </conditionalFormatting>
  <conditionalFormatting sqref="G6">
    <cfRule type="top10" dxfId="1552" priority="4" rank="1"/>
  </conditionalFormatting>
  <conditionalFormatting sqref="H6">
    <cfRule type="top10" dxfId="1551" priority="3" rank="1"/>
  </conditionalFormatting>
  <conditionalFormatting sqref="I6">
    <cfRule type="top10" dxfId="1550" priority="1" rank="1"/>
  </conditionalFormatting>
  <conditionalFormatting sqref="J6">
    <cfRule type="top10" dxfId="1549" priority="2" rank="1"/>
  </conditionalFormatting>
  <conditionalFormatting sqref="E6">
    <cfRule type="top10" dxfId="1548" priority="6" rank="1"/>
  </conditionalFormatting>
  <hyperlinks>
    <hyperlink ref="Q1" location="'Rankings OLH'!A1" display="Return to Rankings" xr:uid="{7BEAFE56-7D02-49C9-85DC-92609C7C233F}"/>
  </hyperlink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49BE3-1C72-49A4-8D47-854631F58206}">
  <sheetPr codeName="Sheet105"/>
  <dimension ref="A1:Q8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51</v>
      </c>
      <c r="C2" s="21">
        <v>44314</v>
      </c>
      <c r="D2" s="22" t="s">
        <v>162</v>
      </c>
      <c r="E2" s="23">
        <v>200</v>
      </c>
      <c r="F2" s="23">
        <v>199</v>
      </c>
      <c r="G2" s="23">
        <v>198</v>
      </c>
      <c r="H2" s="23">
        <v>199</v>
      </c>
      <c r="I2" s="23"/>
      <c r="J2" s="23"/>
      <c r="K2" s="24">
        <v>4</v>
      </c>
      <c r="L2" s="24">
        <v>796</v>
      </c>
      <c r="M2" s="25">
        <v>199</v>
      </c>
      <c r="N2" s="26">
        <v>9</v>
      </c>
      <c r="O2" s="27">
        <v>208</v>
      </c>
    </row>
    <row r="3" spans="1:17" x14ac:dyDescent="0.3">
      <c r="A3" s="19" t="s">
        <v>160</v>
      </c>
      <c r="B3" s="20" t="s">
        <v>51</v>
      </c>
      <c r="C3" s="21">
        <v>44342</v>
      </c>
      <c r="D3" s="22" t="s">
        <v>162</v>
      </c>
      <c r="E3" s="23">
        <v>199.001</v>
      </c>
      <c r="F3" s="23">
        <v>194</v>
      </c>
      <c r="G3" s="23">
        <v>198</v>
      </c>
      <c r="H3" s="23">
        <v>198</v>
      </c>
      <c r="I3" s="23"/>
      <c r="J3" s="23"/>
      <c r="K3" s="24">
        <v>4</v>
      </c>
      <c r="L3" s="24">
        <v>789.00099999999998</v>
      </c>
      <c r="M3" s="25">
        <v>197.25024999999999</v>
      </c>
      <c r="N3" s="26">
        <v>4</v>
      </c>
      <c r="O3" s="27">
        <v>201.25024999999999</v>
      </c>
    </row>
    <row r="6" spans="1:17" x14ac:dyDescent="0.3">
      <c r="K6" s="28">
        <f>SUM(K2:K5)</f>
        <v>8</v>
      </c>
      <c r="L6" s="28">
        <f>SUM(L2:L5)</f>
        <v>1585.001</v>
      </c>
      <c r="M6" s="29">
        <f>SUM(L6/K6)</f>
        <v>198.125125</v>
      </c>
      <c r="N6" s="28">
        <f>SUM(N2:N5)</f>
        <v>13</v>
      </c>
      <c r="O6" s="29">
        <f>SUM(M6+N6)</f>
        <v>211.125125</v>
      </c>
    </row>
    <row r="7" spans="1:17" x14ac:dyDescent="0.3">
      <c r="K7" s="28"/>
      <c r="L7" s="28"/>
      <c r="M7" s="29"/>
      <c r="N7" s="28"/>
      <c r="O7" s="29"/>
    </row>
    <row r="8" spans="1:17" x14ac:dyDescent="0.3">
      <c r="K8" s="28"/>
      <c r="L8" s="28"/>
      <c r="M8" s="29"/>
      <c r="N8" s="28"/>
      <c r="O8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15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3:H3" name="Range1_3_4"/>
  </protectedRanges>
  <conditionalFormatting sqref="F2">
    <cfRule type="top10" dxfId="1547" priority="12" rank="1"/>
  </conditionalFormatting>
  <conditionalFormatting sqref="I2">
    <cfRule type="top10" dxfId="1546" priority="9" rank="1"/>
    <cfRule type="top10" dxfId="1545" priority="14" rank="1"/>
  </conditionalFormatting>
  <conditionalFormatting sqref="E2">
    <cfRule type="top10" dxfId="1544" priority="13" rank="1"/>
  </conditionalFormatting>
  <conditionalFormatting sqref="G2">
    <cfRule type="top10" dxfId="1543" priority="11" rank="1"/>
  </conditionalFormatting>
  <conditionalFormatting sqref="H2">
    <cfRule type="top10" dxfId="1542" priority="10" rank="1"/>
  </conditionalFormatting>
  <conditionalFormatting sqref="J2">
    <cfRule type="top10" dxfId="1541" priority="8" rank="1"/>
  </conditionalFormatting>
  <conditionalFormatting sqref="F3">
    <cfRule type="top10" dxfId="1540" priority="5" rank="1"/>
  </conditionalFormatting>
  <conditionalFormatting sqref="I3">
    <cfRule type="top10" dxfId="1539" priority="2" rank="1"/>
    <cfRule type="top10" dxfId="1538" priority="7" rank="1"/>
  </conditionalFormatting>
  <conditionalFormatting sqref="E3">
    <cfRule type="top10" dxfId="1537" priority="6" rank="1"/>
  </conditionalFormatting>
  <conditionalFormatting sqref="G3">
    <cfRule type="top10" dxfId="1536" priority="4" rank="1"/>
  </conditionalFormatting>
  <conditionalFormatting sqref="H3">
    <cfRule type="top10" dxfId="1535" priority="3" rank="1"/>
  </conditionalFormatting>
  <conditionalFormatting sqref="J3">
    <cfRule type="top10" dxfId="1534" priority="1" rank="1"/>
  </conditionalFormatting>
  <hyperlinks>
    <hyperlink ref="Q1" location="'Rankings OLH'!A1" display="Return to Rankings" xr:uid="{30018650-476F-48D6-862F-23750D65B2A0}"/>
  </hyperlink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BF221-1910-4C08-85CB-2C71AF627D01}">
  <sheetPr codeName="Sheet106"/>
  <dimension ref="A1:Q7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118</v>
      </c>
      <c r="C2" s="21">
        <v>44282</v>
      </c>
      <c r="D2" s="22" t="s">
        <v>168</v>
      </c>
      <c r="E2" s="23">
        <v>186</v>
      </c>
      <c r="F2" s="23">
        <v>182</v>
      </c>
      <c r="G2" s="23">
        <v>175</v>
      </c>
      <c r="H2" s="23">
        <v>172</v>
      </c>
      <c r="I2" s="23"/>
      <c r="J2" s="23"/>
      <c r="K2" s="24">
        <v>4</v>
      </c>
      <c r="L2" s="24">
        <v>715</v>
      </c>
      <c r="M2" s="25">
        <v>178.75</v>
      </c>
      <c r="N2" s="26">
        <v>3</v>
      </c>
      <c r="O2" s="27">
        <v>181.75</v>
      </c>
    </row>
    <row r="5" spans="1:17" x14ac:dyDescent="0.3">
      <c r="K5" s="28">
        <f>SUM(K2:K4)</f>
        <v>4</v>
      </c>
      <c r="L5" s="28">
        <f>SUM(L2:L4)</f>
        <v>715</v>
      </c>
      <c r="M5" s="29">
        <f>SUM(L5/K5)</f>
        <v>178.75</v>
      </c>
      <c r="N5" s="28">
        <f>SUM(N2:N4)</f>
        <v>3</v>
      </c>
      <c r="O5" s="29">
        <f>SUM(M5+N5)</f>
        <v>181.75</v>
      </c>
    </row>
    <row r="6" spans="1:17" x14ac:dyDescent="0.3">
      <c r="K6" s="28"/>
      <c r="L6" s="28"/>
      <c r="M6" s="29"/>
      <c r="N6" s="28"/>
      <c r="O6" s="29"/>
    </row>
    <row r="7" spans="1:17" x14ac:dyDescent="0.3">
      <c r="K7" s="28"/>
      <c r="L7" s="28"/>
      <c r="M7" s="29"/>
      <c r="N7" s="28"/>
      <c r="O7" s="29"/>
    </row>
  </sheetData>
  <protectedRanges>
    <protectedRange algorithmName="SHA-512" hashValue="ON39YdpmFHfN9f47KpiRvqrKx0V9+erV1CNkpWzYhW/Qyc6aT8rEyCrvauWSYGZK2ia3o7vd3akF07acHAFpOA==" saltValue="yVW9XmDwTqEnmpSGai0KYg==" spinCount="100000" sqref="I2:J2 B2" name="Range1_4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C2" name="Range1_5"/>
    <protectedRange algorithmName="SHA-512" hashValue="ON39YdpmFHfN9f47KpiRvqrKx0V9+erV1CNkpWzYhW/Qyc6aT8rEyCrvauWSYGZK2ia3o7vd3akF07acHAFpOA==" saltValue="yVW9XmDwTqEnmpSGai0KYg==" spinCount="100000" sqref="D2" name="Range1_1_19"/>
  </protectedRanges>
  <conditionalFormatting sqref="F2">
    <cfRule type="top10" dxfId="1533" priority="5" rank="1"/>
  </conditionalFormatting>
  <conditionalFormatting sqref="G2">
    <cfRule type="top10" dxfId="1532" priority="4" rank="1"/>
  </conditionalFormatting>
  <conditionalFormatting sqref="H2">
    <cfRule type="top10" dxfId="1531" priority="3" rank="1"/>
  </conditionalFormatting>
  <conditionalFormatting sqref="E2">
    <cfRule type="top10" dxfId="1530" priority="6" rank="1"/>
  </conditionalFormatting>
  <conditionalFormatting sqref="I2">
    <cfRule type="top10" dxfId="1529" priority="2" rank="1"/>
  </conditionalFormatting>
  <conditionalFormatting sqref="J2">
    <cfRule type="top10" dxfId="1528" priority="1" rank="1"/>
  </conditionalFormatting>
  <hyperlinks>
    <hyperlink ref="Q1" location="'Rankings OLH'!A1" display="Return to Rankings" xr:uid="{B4BD0B5A-3590-44B2-B956-9E9212E181E6}"/>
  </hyperlink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DF25A-59AA-4067-8582-D9507893412D}">
  <sheetPr codeName="Sheet107"/>
  <dimension ref="A1:Q15"/>
  <sheetViews>
    <sheetView workbookViewId="0">
      <selection activeCell="A11" sqref="A11:O1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49</v>
      </c>
      <c r="C2" s="21">
        <v>44332</v>
      </c>
      <c r="D2" s="22" t="s">
        <v>162</v>
      </c>
      <c r="E2" s="23">
        <v>194</v>
      </c>
      <c r="F2" s="23">
        <v>197</v>
      </c>
      <c r="G2" s="23">
        <v>193</v>
      </c>
      <c r="H2" s="23">
        <v>197.00200000000001</v>
      </c>
      <c r="I2" s="23"/>
      <c r="J2" s="23"/>
      <c r="K2" s="24">
        <v>4</v>
      </c>
      <c r="L2" s="24">
        <v>781.00199999999995</v>
      </c>
      <c r="M2" s="25">
        <v>195.25049999999999</v>
      </c>
      <c r="N2" s="26">
        <v>6</v>
      </c>
      <c r="O2" s="27">
        <v>201.25049999999999</v>
      </c>
    </row>
    <row r="3" spans="1:17" x14ac:dyDescent="0.3">
      <c r="A3" s="19" t="s">
        <v>160</v>
      </c>
      <c r="B3" s="20" t="s">
        <v>49</v>
      </c>
      <c r="C3" s="21">
        <v>44342</v>
      </c>
      <c r="D3" s="22" t="s">
        <v>162</v>
      </c>
      <c r="E3" s="23">
        <v>197</v>
      </c>
      <c r="F3" s="23">
        <v>199.001</v>
      </c>
      <c r="G3" s="23">
        <v>198</v>
      </c>
      <c r="H3" s="23">
        <v>200</v>
      </c>
      <c r="I3" s="23"/>
      <c r="J3" s="23"/>
      <c r="K3" s="24">
        <v>4</v>
      </c>
      <c r="L3" s="24">
        <v>794.00099999999998</v>
      </c>
      <c r="M3" s="25">
        <v>198.50024999999999</v>
      </c>
      <c r="N3" s="26">
        <v>6</v>
      </c>
      <c r="O3" s="27">
        <v>204.50024999999999</v>
      </c>
    </row>
    <row r="4" spans="1:17" x14ac:dyDescent="0.3">
      <c r="A4" s="19" t="s">
        <v>160</v>
      </c>
      <c r="B4" s="20" t="s">
        <v>49</v>
      </c>
      <c r="C4" s="21">
        <v>44370</v>
      </c>
      <c r="D4" s="22" t="s">
        <v>162</v>
      </c>
      <c r="E4" s="23">
        <v>197</v>
      </c>
      <c r="F4" s="23">
        <v>199</v>
      </c>
      <c r="G4" s="23">
        <v>196</v>
      </c>
      <c r="H4" s="23">
        <v>197</v>
      </c>
      <c r="I4" s="23"/>
      <c r="J4" s="23"/>
      <c r="K4" s="24">
        <v>4</v>
      </c>
      <c r="L4" s="24">
        <v>789</v>
      </c>
      <c r="M4" s="25">
        <v>197.25</v>
      </c>
      <c r="N4" s="26">
        <v>5</v>
      </c>
      <c r="O4" s="27">
        <v>202.25</v>
      </c>
    </row>
    <row r="5" spans="1:17" x14ac:dyDescent="0.3">
      <c r="A5" s="19" t="s">
        <v>160</v>
      </c>
      <c r="B5" s="20" t="s">
        <v>49</v>
      </c>
      <c r="C5" s="21">
        <v>44388</v>
      </c>
      <c r="D5" s="22" t="s">
        <v>162</v>
      </c>
      <c r="E5" s="23">
        <v>194</v>
      </c>
      <c r="F5" s="23">
        <v>198</v>
      </c>
      <c r="G5" s="23">
        <v>193</v>
      </c>
      <c r="H5" s="23">
        <v>200.001</v>
      </c>
      <c r="I5" s="23"/>
      <c r="J5" s="23"/>
      <c r="K5" s="24">
        <v>4</v>
      </c>
      <c r="L5" s="24">
        <v>785.00099999999998</v>
      </c>
      <c r="M5" s="25">
        <v>196.25024999999999</v>
      </c>
      <c r="N5" s="26">
        <v>4</v>
      </c>
      <c r="O5" s="27">
        <v>200.25024999999999</v>
      </c>
    </row>
    <row r="6" spans="1:17" x14ac:dyDescent="0.3">
      <c r="A6" s="19" t="s">
        <v>160</v>
      </c>
      <c r="B6" s="20" t="s">
        <v>49</v>
      </c>
      <c r="C6" s="21">
        <v>44429</v>
      </c>
      <c r="D6" s="22" t="s">
        <v>163</v>
      </c>
      <c r="E6" s="23">
        <v>196</v>
      </c>
      <c r="F6" s="23">
        <v>196</v>
      </c>
      <c r="G6" s="23">
        <v>197</v>
      </c>
      <c r="H6" s="23">
        <v>196</v>
      </c>
      <c r="I6" s="23"/>
      <c r="J6" s="23"/>
      <c r="K6" s="24">
        <v>4</v>
      </c>
      <c r="L6" s="24">
        <v>785</v>
      </c>
      <c r="M6" s="25">
        <v>196.25</v>
      </c>
      <c r="N6" s="26">
        <v>2</v>
      </c>
      <c r="O6" s="27">
        <v>198.25</v>
      </c>
    </row>
    <row r="7" spans="1:17" x14ac:dyDescent="0.3">
      <c r="A7" s="19" t="s">
        <v>160</v>
      </c>
      <c r="B7" s="20" t="s">
        <v>49</v>
      </c>
      <c r="C7" s="21">
        <v>44433</v>
      </c>
      <c r="D7" s="22" t="s">
        <v>162</v>
      </c>
      <c r="E7" s="23">
        <v>197</v>
      </c>
      <c r="F7" s="23">
        <v>200</v>
      </c>
      <c r="G7" s="23">
        <v>199.001</v>
      </c>
      <c r="H7" s="23">
        <v>200</v>
      </c>
      <c r="I7" s="23"/>
      <c r="J7" s="23"/>
      <c r="K7" s="24">
        <v>4</v>
      </c>
      <c r="L7" s="24">
        <v>796.00099999999998</v>
      </c>
      <c r="M7" s="25">
        <v>199.00024999999999</v>
      </c>
      <c r="N7" s="26">
        <v>5</v>
      </c>
      <c r="O7" s="27">
        <v>204.00024999999999</v>
      </c>
    </row>
    <row r="8" spans="1:17" x14ac:dyDescent="0.3">
      <c r="A8" s="19" t="s">
        <v>160</v>
      </c>
      <c r="B8" s="20" t="s">
        <v>49</v>
      </c>
      <c r="C8" s="21">
        <v>44458</v>
      </c>
      <c r="D8" s="22" t="s">
        <v>163</v>
      </c>
      <c r="E8" s="23">
        <v>196</v>
      </c>
      <c r="F8" s="23">
        <v>195</v>
      </c>
      <c r="G8" s="23">
        <v>197</v>
      </c>
      <c r="H8" s="23">
        <v>197</v>
      </c>
      <c r="I8" s="23"/>
      <c r="J8" s="23"/>
      <c r="K8" s="24">
        <v>4</v>
      </c>
      <c r="L8" s="24">
        <v>785</v>
      </c>
      <c r="M8" s="25">
        <v>196.25</v>
      </c>
      <c r="N8" s="26">
        <v>2</v>
      </c>
      <c r="O8" s="27">
        <v>198.25</v>
      </c>
    </row>
    <row r="9" spans="1:17" x14ac:dyDescent="0.3">
      <c r="A9" s="19" t="s">
        <v>160</v>
      </c>
      <c r="B9" s="20" t="s">
        <v>49</v>
      </c>
      <c r="C9" s="21">
        <v>44468</v>
      </c>
      <c r="D9" s="22" t="s">
        <v>162</v>
      </c>
      <c r="E9" s="23">
        <v>197</v>
      </c>
      <c r="F9" s="23">
        <v>199</v>
      </c>
      <c r="G9" s="23">
        <v>198</v>
      </c>
      <c r="H9" s="23">
        <v>199</v>
      </c>
      <c r="I9" s="23"/>
      <c r="J9" s="23"/>
      <c r="K9" s="24">
        <v>4</v>
      </c>
      <c r="L9" s="24">
        <v>793</v>
      </c>
      <c r="M9" s="25">
        <v>198.25</v>
      </c>
      <c r="N9" s="26">
        <v>2</v>
      </c>
      <c r="O9" s="27">
        <v>200.25</v>
      </c>
    </row>
    <row r="10" spans="1:17" x14ac:dyDescent="0.3">
      <c r="A10" s="19" t="s">
        <v>160</v>
      </c>
      <c r="B10" s="20" t="s">
        <v>49</v>
      </c>
      <c r="C10" s="21">
        <v>44486</v>
      </c>
      <c r="D10" s="22" t="s">
        <v>163</v>
      </c>
      <c r="E10" s="23">
        <v>197</v>
      </c>
      <c r="F10" s="23">
        <v>196.001</v>
      </c>
      <c r="G10" s="23">
        <v>194</v>
      </c>
      <c r="H10" s="23">
        <v>197</v>
      </c>
      <c r="I10" s="23">
        <v>197</v>
      </c>
      <c r="J10" s="23">
        <v>193</v>
      </c>
      <c r="K10" s="24">
        <v>6</v>
      </c>
      <c r="L10" s="24">
        <v>1174.001</v>
      </c>
      <c r="M10" s="25">
        <v>195.66683333333333</v>
      </c>
      <c r="N10" s="26">
        <v>14</v>
      </c>
      <c r="O10" s="27">
        <v>209.66683333333333</v>
      </c>
    </row>
    <row r="11" spans="1:17" x14ac:dyDescent="0.3">
      <c r="A11" s="19" t="s">
        <v>160</v>
      </c>
      <c r="B11" s="20" t="s">
        <v>49</v>
      </c>
      <c r="C11" s="21">
        <v>44489</v>
      </c>
      <c r="D11" s="22" t="s">
        <v>162</v>
      </c>
      <c r="E11" s="23">
        <v>197</v>
      </c>
      <c r="F11" s="23">
        <v>198</v>
      </c>
      <c r="G11" s="23">
        <v>197</v>
      </c>
      <c r="H11" s="23">
        <v>198</v>
      </c>
      <c r="I11" s="23"/>
      <c r="J11" s="23"/>
      <c r="K11" s="24">
        <v>4</v>
      </c>
      <c r="L11" s="24">
        <v>790</v>
      </c>
      <c r="M11" s="25">
        <v>197.5</v>
      </c>
      <c r="N11" s="26">
        <v>2</v>
      </c>
      <c r="O11" s="27">
        <v>199.5</v>
      </c>
    </row>
    <row r="12" spans="1:17" x14ac:dyDescent="0.3">
      <c r="A12" s="19" t="s">
        <v>160</v>
      </c>
      <c r="B12" s="20" t="s">
        <v>49</v>
      </c>
      <c r="C12" s="21">
        <v>44500</v>
      </c>
      <c r="D12" s="22" t="s">
        <v>162</v>
      </c>
      <c r="E12" s="23">
        <v>198</v>
      </c>
      <c r="F12" s="23">
        <v>198</v>
      </c>
      <c r="G12" s="23">
        <v>197</v>
      </c>
      <c r="H12" s="23">
        <v>196</v>
      </c>
      <c r="I12" s="23"/>
      <c r="J12" s="23"/>
      <c r="K12" s="24">
        <v>4</v>
      </c>
      <c r="L12" s="24">
        <v>789</v>
      </c>
      <c r="M12" s="25">
        <v>197.25</v>
      </c>
      <c r="N12" s="26">
        <v>9</v>
      </c>
      <c r="O12" s="27">
        <v>206.25</v>
      </c>
    </row>
    <row r="15" spans="1:17" x14ac:dyDescent="0.3">
      <c r="K15" s="28">
        <f>SUM(K2:K14)</f>
        <v>46</v>
      </c>
      <c r="L15" s="28">
        <f>SUM(L2:L14)</f>
        <v>9061.0060000000012</v>
      </c>
      <c r="M15" s="29">
        <f>SUM(L15/K15)</f>
        <v>196.97839130434787</v>
      </c>
      <c r="N15" s="28">
        <f>SUM(N2:N14)</f>
        <v>57</v>
      </c>
      <c r="O15" s="29">
        <f>SUM(M15+N15)</f>
        <v>253.97839130434787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15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3:H3" name="Range1_3_4"/>
    <protectedRange algorithmName="SHA-512" hashValue="ON39YdpmFHfN9f47KpiRvqrKx0V9+erV1CNkpWzYhW/Qyc6aT8rEyCrvauWSYGZK2ia3o7vd3akF07acHAFpOA==" saltValue="yVW9XmDwTqEnmpSGai0KYg==" spinCount="100000" sqref="I4:J4 B4:C4" name="Range1_29"/>
    <protectedRange algorithmName="SHA-512" hashValue="ON39YdpmFHfN9f47KpiRvqrKx0V9+erV1CNkpWzYhW/Qyc6aT8rEyCrvauWSYGZK2ia3o7vd3akF07acHAFpOA==" saltValue="yVW9XmDwTqEnmpSGai0KYg==" spinCount="100000" sqref="D4" name="Range1_1_21"/>
    <protectedRange algorithmName="SHA-512" hashValue="ON39YdpmFHfN9f47KpiRvqrKx0V9+erV1CNkpWzYhW/Qyc6aT8rEyCrvauWSYGZK2ia3o7vd3akF07acHAFpOA==" saltValue="yVW9XmDwTqEnmpSGai0KYg==" spinCount="100000" sqref="E4:H4" name="Range1_3_8"/>
    <protectedRange algorithmName="SHA-512" hashValue="ON39YdpmFHfN9f47KpiRvqrKx0V9+erV1CNkpWzYhW/Qyc6aT8rEyCrvauWSYGZK2ia3o7vd3akF07acHAFpOA==" saltValue="yVW9XmDwTqEnmpSGai0KYg==" spinCount="100000" sqref="I5:J5 B5:C5" name="Range1_38"/>
    <protectedRange algorithmName="SHA-512" hashValue="ON39YdpmFHfN9f47KpiRvqrKx0V9+erV1CNkpWzYhW/Qyc6aT8rEyCrvauWSYGZK2ia3o7vd3akF07acHAFpOA==" saltValue="yVW9XmDwTqEnmpSGai0KYg==" spinCount="100000" sqref="D5" name="Range1_1_30"/>
    <protectedRange algorithmName="SHA-512" hashValue="ON39YdpmFHfN9f47KpiRvqrKx0V9+erV1CNkpWzYhW/Qyc6aT8rEyCrvauWSYGZK2ia3o7vd3akF07acHAFpOA==" saltValue="yVW9XmDwTqEnmpSGai0KYg==" spinCount="100000" sqref="E5:H5" name="Range1_3_11"/>
    <protectedRange algorithmName="SHA-512" hashValue="ON39YdpmFHfN9f47KpiRvqrKx0V9+erV1CNkpWzYhW/Qyc6aT8rEyCrvauWSYGZK2ia3o7vd3akF07acHAFpOA==" saltValue="yVW9XmDwTqEnmpSGai0KYg==" spinCount="100000" sqref="E6:J6 B6:C6" name="Range1_56"/>
    <protectedRange algorithmName="SHA-512" hashValue="ON39YdpmFHfN9f47KpiRvqrKx0V9+erV1CNkpWzYhW/Qyc6aT8rEyCrvauWSYGZK2ia3o7vd3akF07acHAFpOA==" saltValue="yVW9XmDwTqEnmpSGai0KYg==" spinCount="100000" sqref="D6" name="Range1_1_47"/>
    <protectedRange algorithmName="SHA-512" hashValue="ON39YdpmFHfN9f47KpiRvqrKx0V9+erV1CNkpWzYhW/Qyc6aT8rEyCrvauWSYGZK2ia3o7vd3akF07acHAFpOA==" saltValue="yVW9XmDwTqEnmpSGai0KYg==" spinCount="100000" sqref="I7:J7 B7:C7" name="Range1_58"/>
    <protectedRange algorithmName="SHA-512" hashValue="ON39YdpmFHfN9f47KpiRvqrKx0V9+erV1CNkpWzYhW/Qyc6aT8rEyCrvauWSYGZK2ia3o7vd3akF07acHAFpOA==" saltValue="yVW9XmDwTqEnmpSGai0KYg==" spinCount="100000" sqref="D7" name="Range1_1_49"/>
    <protectedRange algorithmName="SHA-512" hashValue="ON39YdpmFHfN9f47KpiRvqrKx0V9+erV1CNkpWzYhW/Qyc6aT8rEyCrvauWSYGZK2ia3o7vd3akF07acHAFpOA==" saltValue="yVW9XmDwTqEnmpSGai0KYg==" spinCount="100000" sqref="E7:H7" name="Range1_3_17"/>
    <protectedRange algorithmName="SHA-512" hashValue="ON39YdpmFHfN9f47KpiRvqrKx0V9+erV1CNkpWzYhW/Qyc6aT8rEyCrvauWSYGZK2ia3o7vd3akF07acHAFpOA==" saltValue="yVW9XmDwTqEnmpSGai0KYg==" spinCount="100000" sqref="B8:C8 I8:J8" name="Range1_23"/>
    <protectedRange algorithmName="SHA-512" hashValue="ON39YdpmFHfN9f47KpiRvqrKx0V9+erV1CNkpWzYhW/Qyc6aT8rEyCrvauWSYGZK2ia3o7vd3akF07acHAFpOA==" saltValue="yVW9XmDwTqEnmpSGai0KYg==" spinCount="100000" sqref="D8" name="Range1_1_21_1"/>
    <protectedRange algorithmName="SHA-512" hashValue="ON39YdpmFHfN9f47KpiRvqrKx0V9+erV1CNkpWzYhW/Qyc6aT8rEyCrvauWSYGZK2ia3o7vd3akF07acHAFpOA==" saltValue="yVW9XmDwTqEnmpSGai0KYg==" spinCount="100000" sqref="E8:H8" name="Range1_3_7"/>
    <protectedRange algorithmName="SHA-512" hashValue="ON39YdpmFHfN9f47KpiRvqrKx0V9+erV1CNkpWzYhW/Qyc6aT8rEyCrvauWSYGZK2ia3o7vd3akF07acHAFpOA==" saltValue="yVW9XmDwTqEnmpSGai0KYg==" spinCount="100000" sqref="B9:C9 I9:J9" name="Range1_24"/>
    <protectedRange algorithmName="SHA-512" hashValue="ON39YdpmFHfN9f47KpiRvqrKx0V9+erV1CNkpWzYhW/Qyc6aT8rEyCrvauWSYGZK2ia3o7vd3akF07acHAFpOA==" saltValue="yVW9XmDwTqEnmpSGai0KYg==" spinCount="100000" sqref="D9" name="Range1_1_22"/>
    <protectedRange algorithmName="SHA-512" hashValue="ON39YdpmFHfN9f47KpiRvqrKx0V9+erV1CNkpWzYhW/Qyc6aT8rEyCrvauWSYGZK2ia3o7vd3akF07acHAFpOA==" saltValue="yVW9XmDwTqEnmpSGai0KYg==" spinCount="100000" sqref="E9:H9" name="Range1_3_8_1"/>
    <protectedRange algorithmName="SHA-512" hashValue="ON39YdpmFHfN9f47KpiRvqrKx0V9+erV1CNkpWzYhW/Qyc6aT8rEyCrvauWSYGZK2ia3o7vd3akF07acHAFpOA==" saltValue="yVW9XmDwTqEnmpSGai0KYg==" spinCount="100000" sqref="B10:C10 I10:J10" name="Range1_75"/>
    <protectedRange algorithmName="SHA-512" hashValue="ON39YdpmFHfN9f47KpiRvqrKx0V9+erV1CNkpWzYhW/Qyc6aT8rEyCrvauWSYGZK2ia3o7vd3akF07acHAFpOA==" saltValue="yVW9XmDwTqEnmpSGai0KYg==" spinCount="100000" sqref="D10" name="Range1_1_65"/>
    <protectedRange algorithmName="SHA-512" hashValue="ON39YdpmFHfN9f47KpiRvqrKx0V9+erV1CNkpWzYhW/Qyc6aT8rEyCrvauWSYGZK2ia3o7vd3akF07acHAFpOA==" saltValue="yVW9XmDwTqEnmpSGai0KYg==" spinCount="100000" sqref="E10:H10" name="Range1_3_21"/>
    <protectedRange algorithmName="SHA-512" hashValue="ON39YdpmFHfN9f47KpiRvqrKx0V9+erV1CNkpWzYhW/Qyc6aT8rEyCrvauWSYGZK2ia3o7vd3akF07acHAFpOA==" saltValue="yVW9XmDwTqEnmpSGai0KYg==" spinCount="100000" sqref="C11:C12" name="Range1_4_5_1"/>
    <protectedRange algorithmName="SHA-512" hashValue="ON39YdpmFHfN9f47KpiRvqrKx0V9+erV1CNkpWzYhW/Qyc6aT8rEyCrvauWSYGZK2ia3o7vd3akF07acHAFpOA==" saltValue="yVW9XmDwTqEnmpSGai0KYg==" spinCount="100000" sqref="D11:D12" name="Range1_1_2_5_1"/>
    <protectedRange algorithmName="SHA-512" hashValue="ON39YdpmFHfN9f47KpiRvqrKx0V9+erV1CNkpWzYhW/Qyc6aT8rEyCrvauWSYGZK2ia3o7vd3akF07acHAFpOA==" saltValue="yVW9XmDwTqEnmpSGai0KYg==" spinCount="100000" sqref="B11:B12 E11:J12" name="Range1_5_2_1"/>
  </protectedRanges>
  <conditionalFormatting sqref="F2">
    <cfRule type="top10" dxfId="1527" priority="65" rank="1"/>
  </conditionalFormatting>
  <conditionalFormatting sqref="I2">
    <cfRule type="top10" dxfId="1526" priority="62" rank="1"/>
    <cfRule type="top10" dxfId="1525" priority="67" rank="1"/>
  </conditionalFormatting>
  <conditionalFormatting sqref="E2">
    <cfRule type="top10" dxfId="1524" priority="66" rank="1"/>
  </conditionalFormatting>
  <conditionalFormatting sqref="G2">
    <cfRule type="top10" dxfId="1523" priority="64" rank="1"/>
  </conditionalFormatting>
  <conditionalFormatting sqref="H2">
    <cfRule type="top10" dxfId="1522" priority="63" rank="1"/>
  </conditionalFormatting>
  <conditionalFormatting sqref="J2">
    <cfRule type="top10" dxfId="1521" priority="61" rank="1"/>
  </conditionalFormatting>
  <conditionalFormatting sqref="F3">
    <cfRule type="top10" dxfId="1520" priority="58" rank="1"/>
  </conditionalFormatting>
  <conditionalFormatting sqref="I3">
    <cfRule type="top10" dxfId="1519" priority="55" rank="1"/>
    <cfRule type="top10" dxfId="1518" priority="60" rank="1"/>
  </conditionalFormatting>
  <conditionalFormatting sqref="E3">
    <cfRule type="top10" dxfId="1517" priority="59" rank="1"/>
  </conditionalFormatting>
  <conditionalFormatting sqref="G3">
    <cfRule type="top10" dxfId="1516" priority="57" rank="1"/>
  </conditionalFormatting>
  <conditionalFormatting sqref="H3">
    <cfRule type="top10" dxfId="1515" priority="56" rank="1"/>
  </conditionalFormatting>
  <conditionalFormatting sqref="J3">
    <cfRule type="top10" dxfId="1514" priority="54" rank="1"/>
  </conditionalFormatting>
  <conditionalFormatting sqref="F4">
    <cfRule type="top10" dxfId="1513" priority="51" rank="1"/>
  </conditionalFormatting>
  <conditionalFormatting sqref="I4">
    <cfRule type="top10" dxfId="1512" priority="48" rank="1"/>
    <cfRule type="top10" dxfId="1511" priority="53" rank="1"/>
  </conditionalFormatting>
  <conditionalFormatting sqref="E4">
    <cfRule type="top10" dxfId="1510" priority="52" rank="1"/>
  </conditionalFormatting>
  <conditionalFormatting sqref="G4">
    <cfRule type="top10" dxfId="1509" priority="50" rank="1"/>
  </conditionalFormatting>
  <conditionalFormatting sqref="H4">
    <cfRule type="top10" dxfId="1508" priority="49" rank="1"/>
  </conditionalFormatting>
  <conditionalFormatting sqref="J4">
    <cfRule type="top10" dxfId="1507" priority="47" rank="1"/>
  </conditionalFormatting>
  <conditionalFormatting sqref="F5">
    <cfRule type="top10" dxfId="1506" priority="44" rank="1"/>
  </conditionalFormatting>
  <conditionalFormatting sqref="I5">
    <cfRule type="top10" dxfId="1505" priority="41" rank="1"/>
    <cfRule type="top10" dxfId="1504" priority="46" rank="1"/>
  </conditionalFormatting>
  <conditionalFormatting sqref="E5">
    <cfRule type="top10" dxfId="1503" priority="45" rank="1"/>
  </conditionalFormatting>
  <conditionalFormatting sqref="G5">
    <cfRule type="top10" dxfId="1502" priority="43" rank="1"/>
  </conditionalFormatting>
  <conditionalFormatting sqref="H5">
    <cfRule type="top10" dxfId="1501" priority="42" rank="1"/>
  </conditionalFormatting>
  <conditionalFormatting sqref="J5">
    <cfRule type="top10" dxfId="1500" priority="40" rank="1"/>
  </conditionalFormatting>
  <conditionalFormatting sqref="I6">
    <cfRule type="top10" dxfId="1499" priority="34" rank="1"/>
  </conditionalFormatting>
  <conditionalFormatting sqref="H6">
    <cfRule type="top10" dxfId="1498" priority="35" rank="1"/>
  </conditionalFormatting>
  <conditionalFormatting sqref="G6">
    <cfRule type="top10" dxfId="1497" priority="36" rank="1"/>
  </conditionalFormatting>
  <conditionalFormatting sqref="F6">
    <cfRule type="top10" dxfId="1496" priority="37" rank="1"/>
  </conditionalFormatting>
  <conditionalFormatting sqref="E6">
    <cfRule type="top10" dxfId="1495" priority="38" rank="1"/>
  </conditionalFormatting>
  <conditionalFormatting sqref="J6">
    <cfRule type="top10" dxfId="1494" priority="39" rank="1"/>
  </conditionalFormatting>
  <conditionalFormatting sqref="F7">
    <cfRule type="top10" dxfId="1493" priority="31" rank="1"/>
  </conditionalFormatting>
  <conditionalFormatting sqref="I7">
    <cfRule type="top10" dxfId="1492" priority="28" rank="1"/>
    <cfRule type="top10" dxfId="1491" priority="33" rank="1"/>
  </conditionalFormatting>
  <conditionalFormatting sqref="E7">
    <cfRule type="top10" dxfId="1490" priority="32" rank="1"/>
  </conditionalFormatting>
  <conditionalFormatting sqref="G7">
    <cfRule type="top10" dxfId="1489" priority="30" rank="1"/>
  </conditionalFormatting>
  <conditionalFormatting sqref="H7">
    <cfRule type="top10" dxfId="1488" priority="29" rank="1"/>
  </conditionalFormatting>
  <conditionalFormatting sqref="J7">
    <cfRule type="top10" dxfId="1487" priority="27" rank="1"/>
  </conditionalFormatting>
  <conditionalFormatting sqref="F8">
    <cfRule type="top10" dxfId="1486" priority="25" rank="1"/>
  </conditionalFormatting>
  <conditionalFormatting sqref="G8">
    <cfRule type="top10" dxfId="1485" priority="24" rank="1"/>
  </conditionalFormatting>
  <conditionalFormatting sqref="H8">
    <cfRule type="top10" dxfId="1484" priority="23" rank="1"/>
  </conditionalFormatting>
  <conditionalFormatting sqref="I8">
    <cfRule type="top10" dxfId="1483" priority="21" rank="1"/>
  </conditionalFormatting>
  <conditionalFormatting sqref="J8">
    <cfRule type="top10" dxfId="1482" priority="22" rank="1"/>
  </conditionalFormatting>
  <conditionalFormatting sqref="E8">
    <cfRule type="top10" dxfId="1481" priority="26" rank="1"/>
  </conditionalFormatting>
  <conditionalFormatting sqref="F9">
    <cfRule type="top10" dxfId="1480" priority="18" rank="1"/>
  </conditionalFormatting>
  <conditionalFormatting sqref="I9">
    <cfRule type="top10" dxfId="1479" priority="15" rank="1"/>
    <cfRule type="top10" dxfId="1478" priority="20" rank="1"/>
  </conditionalFormatting>
  <conditionalFormatting sqref="E9">
    <cfRule type="top10" dxfId="1477" priority="19" rank="1"/>
  </conditionalFormatting>
  <conditionalFormatting sqref="G9">
    <cfRule type="top10" dxfId="1476" priority="17" rank="1"/>
  </conditionalFormatting>
  <conditionalFormatting sqref="H9">
    <cfRule type="top10" dxfId="1475" priority="16" rank="1"/>
  </conditionalFormatting>
  <conditionalFormatting sqref="J9">
    <cfRule type="top10" dxfId="1474" priority="14" rank="1"/>
  </conditionalFormatting>
  <conditionalFormatting sqref="F10">
    <cfRule type="top10" dxfId="1473" priority="11" rank="1"/>
  </conditionalFormatting>
  <conditionalFormatting sqref="I10">
    <cfRule type="top10" dxfId="1472" priority="8" rank="1"/>
    <cfRule type="top10" dxfId="1471" priority="13" rank="1"/>
  </conditionalFormatting>
  <conditionalFormatting sqref="E10">
    <cfRule type="top10" dxfId="1470" priority="12" rank="1"/>
  </conditionalFormatting>
  <conditionalFormatting sqref="G10">
    <cfRule type="top10" dxfId="1469" priority="10" rank="1"/>
  </conditionalFormatting>
  <conditionalFormatting sqref="H10">
    <cfRule type="top10" dxfId="1468" priority="9" rank="1"/>
  </conditionalFormatting>
  <conditionalFormatting sqref="J10">
    <cfRule type="top10" dxfId="1467" priority="7" rank="1"/>
  </conditionalFormatting>
  <conditionalFormatting sqref="I11:I12">
    <cfRule type="top10" dxfId="1466" priority="1" rank="1"/>
  </conditionalFormatting>
  <conditionalFormatting sqref="H11:H12">
    <cfRule type="top10" dxfId="1465" priority="2" rank="1"/>
  </conditionalFormatting>
  <conditionalFormatting sqref="J11:J12">
    <cfRule type="top10" dxfId="1464" priority="3" rank="1"/>
  </conditionalFormatting>
  <conditionalFormatting sqref="G11:G12">
    <cfRule type="top10" dxfId="1463" priority="4" rank="1"/>
  </conditionalFormatting>
  <conditionalFormatting sqref="F11:F12">
    <cfRule type="top10" dxfId="1462" priority="5" rank="1"/>
  </conditionalFormatting>
  <conditionalFormatting sqref="E11:E12">
    <cfRule type="top10" dxfId="1461" priority="6" rank="1"/>
  </conditionalFormatting>
  <hyperlinks>
    <hyperlink ref="Q1" location="'Rankings OLH'!A1" display="Return to Rankings" xr:uid="{552CAE6A-9E02-46E3-8081-D57AFAF55A7E}"/>
  </hyperlink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1576-E834-42A0-913F-5BAF813B83E1}">
  <sheetPr codeName="Sheet108"/>
  <dimension ref="A1:Q8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112</v>
      </c>
      <c r="C2" s="21">
        <v>44339</v>
      </c>
      <c r="D2" s="22" t="s">
        <v>158</v>
      </c>
      <c r="E2" s="23">
        <v>187</v>
      </c>
      <c r="F2" s="23">
        <v>190</v>
      </c>
      <c r="G2" s="23">
        <v>179</v>
      </c>
      <c r="H2" s="23">
        <v>178</v>
      </c>
      <c r="I2" s="23"/>
      <c r="J2" s="23"/>
      <c r="K2" s="24">
        <v>4</v>
      </c>
      <c r="L2" s="24">
        <v>734</v>
      </c>
      <c r="M2" s="25">
        <v>183.5</v>
      </c>
      <c r="N2" s="26">
        <v>2</v>
      </c>
      <c r="O2" s="27">
        <v>185.5</v>
      </c>
    </row>
    <row r="3" spans="1:17" x14ac:dyDescent="0.3">
      <c r="A3" s="19" t="s">
        <v>153</v>
      </c>
      <c r="B3" s="20" t="s">
        <v>112</v>
      </c>
      <c r="C3" s="21">
        <v>44402</v>
      </c>
      <c r="D3" s="22" t="s">
        <v>158</v>
      </c>
      <c r="E3" s="23">
        <v>175</v>
      </c>
      <c r="F3" s="23">
        <v>181</v>
      </c>
      <c r="G3" s="23">
        <v>184</v>
      </c>
      <c r="H3" s="23">
        <v>187</v>
      </c>
      <c r="I3" s="23"/>
      <c r="J3" s="23"/>
      <c r="K3" s="24">
        <v>4</v>
      </c>
      <c r="L3" s="24">
        <v>727</v>
      </c>
      <c r="M3" s="25">
        <v>181.75</v>
      </c>
      <c r="N3" s="26">
        <v>2</v>
      </c>
      <c r="O3" s="27">
        <v>183.75</v>
      </c>
    </row>
    <row r="6" spans="1:17" x14ac:dyDescent="0.3">
      <c r="K6" s="28">
        <f>SUM(K2:K5)</f>
        <v>8</v>
      </c>
      <c r="L6" s="28">
        <f>SUM(L2:L5)</f>
        <v>1461</v>
      </c>
      <c r="M6" s="29">
        <f>SUM(L6/K6)</f>
        <v>182.625</v>
      </c>
      <c r="N6" s="28">
        <f>SUM(N2:N5)</f>
        <v>4</v>
      </c>
      <c r="O6" s="29">
        <f>SUM(M6+N6)</f>
        <v>186.625</v>
      </c>
    </row>
    <row r="7" spans="1:17" x14ac:dyDescent="0.3">
      <c r="K7" s="28"/>
      <c r="L7" s="28"/>
      <c r="M7" s="29"/>
      <c r="N7" s="28"/>
      <c r="O7" s="29"/>
    </row>
    <row r="8" spans="1:17" x14ac:dyDescent="0.3">
      <c r="K8" s="28"/>
      <c r="L8" s="28"/>
      <c r="M8" s="29"/>
      <c r="N8" s="28"/>
      <c r="O8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_23"/>
    <protectedRange algorithmName="SHA-512" hashValue="ON39YdpmFHfN9f47KpiRvqrKx0V9+erV1CNkpWzYhW/Qyc6aT8rEyCrvauWSYGZK2ia3o7vd3akF07acHAFpOA==" saltValue="yVW9XmDwTqEnmpSGai0KYg==" spinCount="100000" sqref="D3" name="Range1_1_38_1"/>
    <protectedRange algorithmName="SHA-512" hashValue="ON39YdpmFHfN9f47KpiRvqrKx0V9+erV1CNkpWzYhW/Qyc6aT8rEyCrvauWSYGZK2ia3o7vd3akF07acHAFpOA==" saltValue="yVW9XmDwTqEnmpSGai0KYg==" spinCount="100000" sqref="E3:H3" name="Range1_3_8"/>
  </protectedRanges>
  <conditionalFormatting sqref="H2">
    <cfRule type="top10" dxfId="1460" priority="9" rank="1"/>
  </conditionalFormatting>
  <conditionalFormatting sqref="E2">
    <cfRule type="top10" dxfId="1459" priority="12" rank="1"/>
  </conditionalFormatting>
  <conditionalFormatting sqref="F2">
    <cfRule type="top10" dxfId="1458" priority="7" rank="1"/>
  </conditionalFormatting>
  <conditionalFormatting sqref="G2">
    <cfRule type="top10" dxfId="1457" priority="8" rank="1"/>
  </conditionalFormatting>
  <conditionalFormatting sqref="I2">
    <cfRule type="top10" dxfId="1456" priority="10" rank="1"/>
  </conditionalFormatting>
  <conditionalFormatting sqref="J2">
    <cfRule type="top10" dxfId="1455" priority="11" rank="1"/>
  </conditionalFormatting>
  <conditionalFormatting sqref="F3">
    <cfRule type="top10" dxfId="1454" priority="1" rank="1"/>
  </conditionalFormatting>
  <conditionalFormatting sqref="G3">
    <cfRule type="top10" dxfId="1453" priority="2" rank="1"/>
  </conditionalFormatting>
  <conditionalFormatting sqref="H3">
    <cfRule type="top10" dxfId="1452" priority="3" rank="1"/>
  </conditionalFormatting>
  <conditionalFormatting sqref="I3">
    <cfRule type="top10" dxfId="1451" priority="4" rank="1"/>
  </conditionalFormatting>
  <conditionalFormatting sqref="J3">
    <cfRule type="top10" dxfId="1450" priority="5" rank="1"/>
  </conditionalFormatting>
  <conditionalFormatting sqref="E3">
    <cfRule type="top10" dxfId="1449" priority="6" rank="1"/>
  </conditionalFormatting>
  <hyperlinks>
    <hyperlink ref="Q1" location="'Rankings OLH'!A1" display="Return to Rankings" xr:uid="{421DF5C8-5C50-4CCF-8AAC-E30E9F3C4F9C}"/>
  </hyperlink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8A3D9-3D41-4877-9DCE-FFFEA3F5213A}">
  <sheetPr codeName="Sheet109"/>
  <dimension ref="A1:Q10"/>
  <sheetViews>
    <sheetView workbookViewId="0">
      <selection activeCell="A5" sqref="A5:O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83</v>
      </c>
      <c r="C2" s="21">
        <v>44339</v>
      </c>
      <c r="D2" s="22" t="s">
        <v>158</v>
      </c>
      <c r="E2" s="23">
        <v>193</v>
      </c>
      <c r="F2" s="23">
        <v>186</v>
      </c>
      <c r="G2" s="23">
        <v>194</v>
      </c>
      <c r="H2" s="23">
        <v>185</v>
      </c>
      <c r="I2" s="23"/>
      <c r="J2" s="23"/>
      <c r="K2" s="24">
        <v>4</v>
      </c>
      <c r="L2" s="24">
        <v>758</v>
      </c>
      <c r="M2" s="25">
        <v>189.5</v>
      </c>
      <c r="N2" s="26">
        <v>7</v>
      </c>
      <c r="O2" s="27">
        <v>196.5</v>
      </c>
    </row>
    <row r="3" spans="1:17" x14ac:dyDescent="0.3">
      <c r="A3" s="19" t="s">
        <v>153</v>
      </c>
      <c r="B3" s="20" t="s">
        <v>83</v>
      </c>
      <c r="C3" s="21">
        <v>44374</v>
      </c>
      <c r="D3" s="22" t="s">
        <v>158</v>
      </c>
      <c r="E3" s="23">
        <v>192</v>
      </c>
      <c r="F3" s="23">
        <v>191</v>
      </c>
      <c r="G3" s="23">
        <v>191</v>
      </c>
      <c r="H3" s="23">
        <v>190</v>
      </c>
      <c r="I3" s="23"/>
      <c r="J3" s="23"/>
      <c r="K3" s="24">
        <v>4</v>
      </c>
      <c r="L3" s="24">
        <v>764</v>
      </c>
      <c r="M3" s="25">
        <v>191</v>
      </c>
      <c r="N3" s="26">
        <v>6</v>
      </c>
      <c r="O3" s="27">
        <v>197</v>
      </c>
    </row>
    <row r="4" spans="1:17" x14ac:dyDescent="0.3">
      <c r="A4" s="19" t="s">
        <v>153</v>
      </c>
      <c r="B4" s="20" t="s">
        <v>83</v>
      </c>
      <c r="C4" s="21">
        <v>44402</v>
      </c>
      <c r="D4" s="22" t="s">
        <v>158</v>
      </c>
      <c r="E4" s="23">
        <v>190</v>
      </c>
      <c r="F4" s="23">
        <v>191</v>
      </c>
      <c r="G4" s="23">
        <v>195</v>
      </c>
      <c r="H4" s="23">
        <v>189</v>
      </c>
      <c r="I4" s="23"/>
      <c r="J4" s="23"/>
      <c r="K4" s="24">
        <v>4</v>
      </c>
      <c r="L4" s="24">
        <v>765</v>
      </c>
      <c r="M4" s="25">
        <v>191.25</v>
      </c>
      <c r="N4" s="26">
        <v>2</v>
      </c>
      <c r="O4" s="27">
        <v>193.25</v>
      </c>
    </row>
    <row r="5" spans="1:17" x14ac:dyDescent="0.3">
      <c r="A5" s="19" t="s">
        <v>153</v>
      </c>
      <c r="B5" s="20" t="s">
        <v>83</v>
      </c>
      <c r="C5" s="21">
        <v>44437</v>
      </c>
      <c r="D5" s="22" t="s">
        <v>158</v>
      </c>
      <c r="E5" s="23">
        <v>186</v>
      </c>
      <c r="F5" s="23">
        <v>188</v>
      </c>
      <c r="G5" s="23">
        <v>183</v>
      </c>
      <c r="H5" s="23">
        <v>193</v>
      </c>
      <c r="I5" s="23"/>
      <c r="J5" s="23"/>
      <c r="K5" s="24">
        <v>4</v>
      </c>
      <c r="L5" s="24">
        <v>750</v>
      </c>
      <c r="M5" s="25">
        <v>187.5</v>
      </c>
      <c r="N5" s="26">
        <v>5</v>
      </c>
      <c r="O5" s="27">
        <v>192.5</v>
      </c>
    </row>
    <row r="8" spans="1:17" x14ac:dyDescent="0.3">
      <c r="K8" s="28">
        <f>SUM(K2:K7)</f>
        <v>16</v>
      </c>
      <c r="L8" s="28">
        <f>SUM(L2:L7)</f>
        <v>3037</v>
      </c>
      <c r="M8" s="29">
        <f>SUM(L8/K8)</f>
        <v>189.8125</v>
      </c>
      <c r="N8" s="28">
        <f>SUM(N2:N7)</f>
        <v>20</v>
      </c>
      <c r="O8" s="29">
        <f>SUM(M8+N8)</f>
        <v>209.8125</v>
      </c>
    </row>
    <row r="9" spans="1:17" x14ac:dyDescent="0.3">
      <c r="K9" s="28"/>
      <c r="L9" s="28"/>
      <c r="M9" s="29"/>
      <c r="N9" s="28"/>
      <c r="O9" s="29"/>
    </row>
    <row r="10" spans="1:17" x14ac:dyDescent="0.3">
      <c r="K10" s="28"/>
      <c r="L10" s="28"/>
      <c r="M10" s="29"/>
      <c r="N10" s="28"/>
      <c r="O10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 E4:J4" name="Range1_46"/>
    <protectedRange algorithmName="SHA-512" hashValue="ON39YdpmFHfN9f47KpiRvqrKx0V9+erV1CNkpWzYhW/Qyc6aT8rEyCrvauWSYGZK2ia3o7vd3akF07acHAFpOA==" saltValue="yVW9XmDwTqEnmpSGai0KYg==" spinCount="100000" sqref="D4" name="Range1_1_40_1"/>
    <protectedRange algorithmName="SHA-512" hashValue="ON39YdpmFHfN9f47KpiRvqrKx0V9+erV1CNkpWzYhW/Qyc6aT8rEyCrvauWSYGZK2ia3o7vd3akF07acHAFpOA==" saltValue="yVW9XmDwTqEnmpSGai0KYg==" spinCount="100000" sqref="B5:C5 E5:J5" name="Range1_1_50"/>
    <protectedRange algorithmName="SHA-512" hashValue="ON39YdpmFHfN9f47KpiRvqrKx0V9+erV1CNkpWzYhW/Qyc6aT8rEyCrvauWSYGZK2ia3o7vd3akF07acHAFpOA==" saltValue="yVW9XmDwTqEnmpSGai0KYg==" spinCount="100000" sqref="D5" name="Range1_1_1_1"/>
  </protectedRanges>
  <conditionalFormatting sqref="H2">
    <cfRule type="top10" dxfId="1448" priority="21" rank="1"/>
  </conditionalFormatting>
  <conditionalFormatting sqref="E2">
    <cfRule type="top10" dxfId="1447" priority="24" rank="1"/>
  </conditionalFormatting>
  <conditionalFormatting sqref="F2">
    <cfRule type="top10" dxfId="1446" priority="19" rank="1"/>
  </conditionalFormatting>
  <conditionalFormatting sqref="G2">
    <cfRule type="top10" dxfId="1445" priority="20" rank="1"/>
  </conditionalFormatting>
  <conditionalFormatting sqref="I2">
    <cfRule type="top10" dxfId="1444" priority="22" rank="1"/>
  </conditionalFormatting>
  <conditionalFormatting sqref="J2">
    <cfRule type="top10" dxfId="1443" priority="23" rank="1"/>
  </conditionalFormatting>
  <conditionalFormatting sqref="F3">
    <cfRule type="top10" dxfId="1442" priority="13" rank="1"/>
  </conditionalFormatting>
  <conditionalFormatting sqref="G3">
    <cfRule type="top10" dxfId="1441" priority="14" rank="1"/>
  </conditionalFormatting>
  <conditionalFormatting sqref="H3">
    <cfRule type="top10" dxfId="1440" priority="15" rank="1"/>
  </conditionalFormatting>
  <conditionalFormatting sqref="I3">
    <cfRule type="top10" dxfId="1439" priority="16" rank="1"/>
  </conditionalFormatting>
  <conditionalFormatting sqref="J3">
    <cfRule type="top10" dxfId="1438" priority="17" rank="1"/>
  </conditionalFormatting>
  <conditionalFormatting sqref="E3">
    <cfRule type="top10" dxfId="1437" priority="18" rank="1"/>
  </conditionalFormatting>
  <conditionalFormatting sqref="E4">
    <cfRule type="top10" dxfId="1436" priority="12" rank="1"/>
  </conditionalFormatting>
  <conditionalFormatting sqref="F4">
    <cfRule type="top10" dxfId="1435" priority="11" rank="1"/>
  </conditionalFormatting>
  <conditionalFormatting sqref="G4">
    <cfRule type="top10" dxfId="1434" priority="10" rank="1"/>
  </conditionalFormatting>
  <conditionalFormatting sqref="H4">
    <cfRule type="top10" dxfId="1433" priority="9" rank="1"/>
  </conditionalFormatting>
  <conditionalFormatting sqref="I4">
    <cfRule type="top10" dxfId="1432" priority="8" rank="1"/>
  </conditionalFormatting>
  <conditionalFormatting sqref="J4">
    <cfRule type="top10" dxfId="1431" priority="7" rank="1"/>
  </conditionalFormatting>
  <conditionalFormatting sqref="F5">
    <cfRule type="top10" dxfId="1430" priority="1" rank="1"/>
  </conditionalFormatting>
  <conditionalFormatting sqref="G5">
    <cfRule type="top10" dxfId="1429" priority="2" rank="1"/>
  </conditionalFormatting>
  <conditionalFormatting sqref="H5">
    <cfRule type="top10" dxfId="1428" priority="3" rank="1"/>
  </conditionalFormatting>
  <conditionalFormatting sqref="I5">
    <cfRule type="top10" dxfId="1427" priority="4" rank="1"/>
  </conditionalFormatting>
  <conditionalFormatting sqref="J5">
    <cfRule type="top10" dxfId="1426" priority="5" rank="1"/>
  </conditionalFormatting>
  <conditionalFormatting sqref="E5">
    <cfRule type="top10" dxfId="1425" priority="6" rank="1"/>
  </conditionalFormatting>
  <hyperlinks>
    <hyperlink ref="Q1" location="'Rankings OLH'!A1" display="Return to Rankings" xr:uid="{81750D2F-F1A4-4256-82D7-57301EEA631C}"/>
  </hyperlink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D26C-1229-43E8-B642-561A9A49EDAF}">
  <sheetPr codeName="Sheet110"/>
  <dimension ref="A1:Q18"/>
  <sheetViews>
    <sheetView workbookViewId="0">
      <selection activeCell="A15" sqref="A15:O16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14</v>
      </c>
      <c r="C2" s="21">
        <v>44261</v>
      </c>
      <c r="D2" s="22" t="s">
        <v>167</v>
      </c>
      <c r="E2" s="23">
        <v>196</v>
      </c>
      <c r="F2" s="23">
        <v>196</v>
      </c>
      <c r="G2" s="23">
        <v>195</v>
      </c>
      <c r="H2" s="23">
        <v>200</v>
      </c>
      <c r="I2" s="23"/>
      <c r="J2" s="23"/>
      <c r="K2" s="24">
        <v>4</v>
      </c>
      <c r="L2" s="24">
        <v>787</v>
      </c>
      <c r="M2" s="25">
        <v>196.75</v>
      </c>
      <c r="N2" s="26">
        <v>7</v>
      </c>
      <c r="O2" s="27">
        <v>203.75</v>
      </c>
    </row>
    <row r="3" spans="1:17" x14ac:dyDescent="0.3">
      <c r="A3" s="19" t="s">
        <v>164</v>
      </c>
      <c r="B3" s="20" t="s">
        <v>14</v>
      </c>
      <c r="C3" s="21">
        <v>44276</v>
      </c>
      <c r="D3" s="22" t="s">
        <v>166</v>
      </c>
      <c r="E3" s="23">
        <v>195.001</v>
      </c>
      <c r="F3" s="23">
        <v>195</v>
      </c>
      <c r="G3" s="23">
        <v>195.001</v>
      </c>
      <c r="H3" s="23">
        <v>199</v>
      </c>
      <c r="I3" s="23"/>
      <c r="J3" s="23"/>
      <c r="K3" s="24">
        <v>4</v>
      </c>
      <c r="L3" s="24">
        <v>784.00199999999995</v>
      </c>
      <c r="M3" s="25">
        <v>196.00049999999999</v>
      </c>
      <c r="N3" s="26">
        <v>11</v>
      </c>
      <c r="O3" s="27">
        <v>207.00049999999999</v>
      </c>
    </row>
    <row r="4" spans="1:17" x14ac:dyDescent="0.3">
      <c r="A4" s="19" t="s">
        <v>153</v>
      </c>
      <c r="B4" s="20" t="s">
        <v>14</v>
      </c>
      <c r="C4" s="21">
        <v>44289</v>
      </c>
      <c r="D4" s="22" t="s">
        <v>167</v>
      </c>
      <c r="E4" s="23">
        <v>197</v>
      </c>
      <c r="F4" s="23">
        <v>194</v>
      </c>
      <c r="G4" s="23">
        <v>192</v>
      </c>
      <c r="H4" s="23">
        <v>194</v>
      </c>
      <c r="I4" s="23"/>
      <c r="J4" s="23"/>
      <c r="K4" s="24">
        <v>4</v>
      </c>
      <c r="L4" s="24">
        <v>777</v>
      </c>
      <c r="M4" s="25">
        <v>194.25</v>
      </c>
      <c r="N4" s="26">
        <v>6</v>
      </c>
      <c r="O4" s="27">
        <v>200.25</v>
      </c>
    </row>
    <row r="5" spans="1:17" x14ac:dyDescent="0.3">
      <c r="A5" s="19" t="s">
        <v>164</v>
      </c>
      <c r="B5" s="20" t="s">
        <v>14</v>
      </c>
      <c r="C5" s="21">
        <v>44303</v>
      </c>
      <c r="D5" s="22" t="s">
        <v>165</v>
      </c>
      <c r="E5" s="23">
        <v>188</v>
      </c>
      <c r="F5" s="23">
        <v>192</v>
      </c>
      <c r="G5" s="23">
        <v>195.001</v>
      </c>
      <c r="H5" s="23">
        <v>193</v>
      </c>
      <c r="I5" s="23"/>
      <c r="J5" s="23"/>
      <c r="K5" s="24">
        <v>4</v>
      </c>
      <c r="L5" s="24">
        <v>768.00099999999998</v>
      </c>
      <c r="M5" s="25">
        <v>192.00024999999999</v>
      </c>
      <c r="N5" s="26">
        <v>2</v>
      </c>
      <c r="O5" s="27">
        <v>194.00024999999999</v>
      </c>
    </row>
    <row r="6" spans="1:17" x14ac:dyDescent="0.3">
      <c r="A6" s="19" t="s">
        <v>153</v>
      </c>
      <c r="B6" s="20" t="s">
        <v>14</v>
      </c>
      <c r="C6" s="21">
        <v>44318</v>
      </c>
      <c r="D6" s="22" t="s">
        <v>167</v>
      </c>
      <c r="E6" s="23">
        <v>192</v>
      </c>
      <c r="F6" s="23">
        <v>192</v>
      </c>
      <c r="G6" s="23">
        <v>196</v>
      </c>
      <c r="H6" s="23">
        <v>196</v>
      </c>
      <c r="I6" s="23"/>
      <c r="J6" s="23"/>
      <c r="K6" s="24">
        <v>4</v>
      </c>
      <c r="L6" s="24">
        <v>776</v>
      </c>
      <c r="M6" s="25">
        <v>194</v>
      </c>
      <c r="N6" s="26">
        <v>8</v>
      </c>
      <c r="O6" s="27">
        <v>202</v>
      </c>
    </row>
    <row r="7" spans="1:17" x14ac:dyDescent="0.3">
      <c r="A7" s="19" t="s">
        <v>164</v>
      </c>
      <c r="B7" s="20" t="s">
        <v>14</v>
      </c>
      <c r="C7" s="21">
        <v>44332</v>
      </c>
      <c r="D7" s="22" t="s">
        <v>166</v>
      </c>
      <c r="E7" s="23">
        <v>198</v>
      </c>
      <c r="F7" s="23">
        <v>193</v>
      </c>
      <c r="G7" s="23">
        <v>191</v>
      </c>
      <c r="H7" s="23">
        <v>192</v>
      </c>
      <c r="I7" s="23">
        <v>197</v>
      </c>
      <c r="J7" s="23">
        <v>197</v>
      </c>
      <c r="K7" s="24">
        <v>6</v>
      </c>
      <c r="L7" s="24">
        <v>1168</v>
      </c>
      <c r="M7" s="25">
        <v>194.66666666666666</v>
      </c>
      <c r="N7" s="26">
        <v>12</v>
      </c>
      <c r="O7" s="27">
        <v>206.66666666666666</v>
      </c>
    </row>
    <row r="8" spans="1:17" x14ac:dyDescent="0.3">
      <c r="A8" s="19" t="s">
        <v>164</v>
      </c>
      <c r="B8" s="20" t="s">
        <v>14</v>
      </c>
      <c r="C8" s="21">
        <v>44352</v>
      </c>
      <c r="D8" s="22" t="s">
        <v>167</v>
      </c>
      <c r="E8" s="23">
        <v>192</v>
      </c>
      <c r="F8" s="23">
        <v>197</v>
      </c>
      <c r="G8" s="23">
        <v>195</v>
      </c>
      <c r="H8" s="23">
        <v>195</v>
      </c>
      <c r="I8" s="23">
        <v>193</v>
      </c>
      <c r="J8" s="23">
        <v>196.001</v>
      </c>
      <c r="K8" s="24">
        <v>6</v>
      </c>
      <c r="L8" s="24">
        <v>1168.001</v>
      </c>
      <c r="M8" s="25">
        <v>194.66683333333333</v>
      </c>
      <c r="N8" s="26">
        <v>16</v>
      </c>
      <c r="O8" s="27">
        <v>210.66683333333333</v>
      </c>
    </row>
    <row r="9" spans="1:17" x14ac:dyDescent="0.3">
      <c r="A9" s="19" t="s">
        <v>153</v>
      </c>
      <c r="B9" s="20" t="s">
        <v>14</v>
      </c>
      <c r="C9" s="21">
        <v>44380</v>
      </c>
      <c r="D9" s="22" t="s">
        <v>167</v>
      </c>
      <c r="E9" s="23">
        <v>197</v>
      </c>
      <c r="F9" s="23">
        <v>198</v>
      </c>
      <c r="G9" s="23">
        <v>197</v>
      </c>
      <c r="H9" s="23">
        <v>196</v>
      </c>
      <c r="I9" s="23"/>
      <c r="J9" s="23"/>
      <c r="K9" s="24">
        <v>4</v>
      </c>
      <c r="L9" s="24">
        <v>788</v>
      </c>
      <c r="M9" s="25">
        <v>197</v>
      </c>
      <c r="N9" s="26">
        <v>11</v>
      </c>
      <c r="O9" s="27">
        <v>208</v>
      </c>
    </row>
    <row r="10" spans="1:17" x14ac:dyDescent="0.3">
      <c r="A10" s="19" t="s">
        <v>164</v>
      </c>
      <c r="B10" s="20" t="s">
        <v>14</v>
      </c>
      <c r="C10" s="21">
        <v>44395</v>
      </c>
      <c r="D10" s="22" t="s">
        <v>166</v>
      </c>
      <c r="E10" s="23">
        <v>199</v>
      </c>
      <c r="F10" s="23">
        <v>198</v>
      </c>
      <c r="G10" s="23">
        <v>198</v>
      </c>
      <c r="H10" s="23">
        <v>199</v>
      </c>
      <c r="I10" s="23">
        <v>194</v>
      </c>
      <c r="J10" s="23">
        <v>198</v>
      </c>
      <c r="K10" s="24">
        <v>6</v>
      </c>
      <c r="L10" s="24">
        <v>1186</v>
      </c>
      <c r="M10" s="25">
        <v>197.66666666666666</v>
      </c>
      <c r="N10" s="26">
        <v>22</v>
      </c>
      <c r="O10" s="27">
        <v>219.66666666666666</v>
      </c>
    </row>
    <row r="11" spans="1:17" x14ac:dyDescent="0.3">
      <c r="A11" s="19" t="s">
        <v>153</v>
      </c>
      <c r="B11" s="20" t="s">
        <v>14</v>
      </c>
      <c r="C11" s="21">
        <v>44415</v>
      </c>
      <c r="D11" s="22" t="s">
        <v>167</v>
      </c>
      <c r="E11" s="23">
        <v>194</v>
      </c>
      <c r="F11" s="23">
        <v>197.001</v>
      </c>
      <c r="G11" s="23">
        <v>195</v>
      </c>
      <c r="H11" s="23">
        <v>194</v>
      </c>
      <c r="I11" s="23"/>
      <c r="J11" s="23"/>
      <c r="K11" s="24">
        <v>4</v>
      </c>
      <c r="L11" s="24">
        <v>780.00099999999998</v>
      </c>
      <c r="M11" s="25">
        <v>195.00024999999999</v>
      </c>
      <c r="N11" s="26">
        <v>6</v>
      </c>
      <c r="O11" s="27">
        <v>201.00024999999999</v>
      </c>
    </row>
    <row r="12" spans="1:17" x14ac:dyDescent="0.3">
      <c r="A12" s="19" t="s">
        <v>153</v>
      </c>
      <c r="B12" s="20" t="s">
        <v>14</v>
      </c>
      <c r="C12" s="21">
        <v>44441</v>
      </c>
      <c r="D12" s="22" t="s">
        <v>171</v>
      </c>
      <c r="E12" s="23">
        <v>187</v>
      </c>
      <c r="F12" s="23">
        <v>190</v>
      </c>
      <c r="G12" s="23">
        <v>195</v>
      </c>
      <c r="H12" s="23">
        <v>187</v>
      </c>
      <c r="I12" s="23">
        <v>190</v>
      </c>
      <c r="J12" s="23">
        <v>191</v>
      </c>
      <c r="K12" s="24">
        <v>6</v>
      </c>
      <c r="L12" s="24">
        <v>1140</v>
      </c>
      <c r="M12" s="25">
        <v>190</v>
      </c>
      <c r="N12" s="26">
        <v>4</v>
      </c>
      <c r="O12" s="27">
        <v>194</v>
      </c>
    </row>
    <row r="13" spans="1:17" x14ac:dyDescent="0.3">
      <c r="A13" s="19" t="s">
        <v>153</v>
      </c>
      <c r="B13" s="20" t="s">
        <v>14</v>
      </c>
      <c r="C13" s="21">
        <v>44451</v>
      </c>
      <c r="D13" s="22" t="s">
        <v>167</v>
      </c>
      <c r="E13" s="23">
        <v>196</v>
      </c>
      <c r="F13" s="23">
        <v>199</v>
      </c>
      <c r="G13" s="23">
        <v>197</v>
      </c>
      <c r="H13" s="23">
        <v>196</v>
      </c>
      <c r="I13" s="23"/>
      <c r="J13" s="23"/>
      <c r="K13" s="24">
        <v>4</v>
      </c>
      <c r="L13" s="24">
        <v>788</v>
      </c>
      <c r="M13" s="25">
        <v>197</v>
      </c>
      <c r="N13" s="26">
        <v>9</v>
      </c>
      <c r="O13" s="27">
        <v>206</v>
      </c>
    </row>
    <row r="14" spans="1:17" x14ac:dyDescent="0.3">
      <c r="A14" s="19" t="s">
        <v>153</v>
      </c>
      <c r="B14" s="20" t="s">
        <v>14</v>
      </c>
      <c r="C14" s="21">
        <v>44443</v>
      </c>
      <c r="D14" s="22" t="s">
        <v>226</v>
      </c>
      <c r="E14" s="23">
        <v>197</v>
      </c>
      <c r="F14" s="23">
        <v>195</v>
      </c>
      <c r="G14" s="23">
        <v>195</v>
      </c>
      <c r="H14" s="23">
        <v>194</v>
      </c>
      <c r="I14" s="23">
        <v>194</v>
      </c>
      <c r="J14" s="23">
        <v>191</v>
      </c>
      <c r="K14" s="24">
        <f t="shared" ref="K14" si="0">COUNT(E14:J14)</f>
        <v>6</v>
      </c>
      <c r="L14" s="24">
        <f t="shared" ref="L14" si="1">SUM(E14:J14)</f>
        <v>1166</v>
      </c>
      <c r="M14" s="25">
        <f t="shared" ref="M14" si="2">AVERAGE(E14:J14)</f>
        <v>194.33333333333334</v>
      </c>
      <c r="N14" s="26">
        <v>4</v>
      </c>
      <c r="O14" s="27">
        <f t="shared" ref="O14" si="3">SUM(M14,N14)</f>
        <v>198.33333333333334</v>
      </c>
    </row>
    <row r="15" spans="1:17" x14ac:dyDescent="0.3">
      <c r="A15" s="19" t="s">
        <v>160</v>
      </c>
      <c r="B15" s="20" t="s">
        <v>14</v>
      </c>
      <c r="C15" s="21">
        <v>44457</v>
      </c>
      <c r="D15" s="22" t="s">
        <v>165</v>
      </c>
      <c r="E15" s="23">
        <v>197</v>
      </c>
      <c r="F15" s="23">
        <v>196</v>
      </c>
      <c r="G15" s="23">
        <v>199</v>
      </c>
      <c r="H15" s="23">
        <v>193</v>
      </c>
      <c r="I15" s="23"/>
      <c r="J15" s="23"/>
      <c r="K15" s="24">
        <v>4</v>
      </c>
      <c r="L15" s="24">
        <v>785</v>
      </c>
      <c r="M15" s="25">
        <v>196.25</v>
      </c>
      <c r="N15" s="26">
        <v>3</v>
      </c>
      <c r="O15" s="27">
        <v>199.25</v>
      </c>
    </row>
    <row r="16" spans="1:17" x14ac:dyDescent="0.3">
      <c r="A16" s="19" t="s">
        <v>153</v>
      </c>
      <c r="B16" s="20" t="s">
        <v>14</v>
      </c>
      <c r="C16" s="21">
        <v>44471</v>
      </c>
      <c r="D16" s="22" t="s">
        <v>167</v>
      </c>
      <c r="E16" s="23">
        <v>197</v>
      </c>
      <c r="F16" s="23">
        <v>198</v>
      </c>
      <c r="G16" s="23">
        <v>197</v>
      </c>
      <c r="H16" s="23">
        <v>199</v>
      </c>
      <c r="I16" s="23">
        <v>197</v>
      </c>
      <c r="J16" s="23">
        <v>196</v>
      </c>
      <c r="K16" s="24">
        <v>6</v>
      </c>
      <c r="L16" s="24">
        <v>1184</v>
      </c>
      <c r="M16" s="25">
        <v>197.33333333333334</v>
      </c>
      <c r="N16" s="26">
        <v>30</v>
      </c>
      <c r="O16" s="27">
        <v>227.33333333333334</v>
      </c>
    </row>
    <row r="18" spans="11:15" x14ac:dyDescent="0.3">
      <c r="K18" s="28">
        <f>SUM(K2:K17)</f>
        <v>72</v>
      </c>
      <c r="L18" s="28">
        <f>SUM(L2:L17)</f>
        <v>14045.005000000001</v>
      </c>
      <c r="M18" s="29">
        <f>SUM(L18/K18)</f>
        <v>195.06951388888891</v>
      </c>
      <c r="N18" s="28">
        <f>SUM(N2:N17)</f>
        <v>151</v>
      </c>
      <c r="O18" s="29">
        <f>SUM(M18+N18)</f>
        <v>346.06951388888888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4:J4 B4:C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6:J6 B6:C6" name="Range1_1_3"/>
    <protectedRange algorithmName="SHA-512" hashValue="ON39YdpmFHfN9f47KpiRvqrKx0V9+erV1CNkpWzYhW/Qyc6aT8rEyCrvauWSYGZK2ia3o7vd3akF07acHAFpOA==" saltValue="yVW9XmDwTqEnmpSGai0KYg==" spinCount="100000" sqref="D6" name="Range1_1_5_1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I9:J9 B9:C9" name="Range1_11"/>
    <protectedRange algorithmName="SHA-512" hashValue="ON39YdpmFHfN9f47KpiRvqrKx0V9+erV1CNkpWzYhW/Qyc6aT8rEyCrvauWSYGZK2ia3o7vd3akF07acHAFpOA==" saltValue="yVW9XmDwTqEnmpSGai0KYg==" spinCount="100000" sqref="D9" name="Range1_1_9"/>
    <protectedRange algorithmName="SHA-512" hashValue="ON39YdpmFHfN9f47KpiRvqrKx0V9+erV1CNkpWzYhW/Qyc6aT8rEyCrvauWSYGZK2ia3o7vd3akF07acHAFpOA==" saltValue="yVW9XmDwTqEnmpSGai0KYg==" spinCount="100000" sqref="E9:H9" name="Range1_3_2"/>
    <protectedRange algorithmName="SHA-512" hashValue="ON39YdpmFHfN9f47KpiRvqrKx0V9+erV1CNkpWzYhW/Qyc6aT8rEyCrvauWSYGZK2ia3o7vd3akF07acHAFpOA==" saltValue="yVW9XmDwTqEnmpSGai0KYg==" spinCount="100000" sqref="B11:C11 E11:J11" name="Range1_47_1"/>
    <protectedRange algorithmName="SHA-512" hashValue="ON39YdpmFHfN9f47KpiRvqrKx0V9+erV1CNkpWzYhW/Qyc6aT8rEyCrvauWSYGZK2ia3o7vd3akF07acHAFpOA==" saltValue="yVW9XmDwTqEnmpSGai0KYg==" spinCount="100000" sqref="D11" name="Range1_1_41_1"/>
    <protectedRange algorithmName="SHA-512" hashValue="ON39YdpmFHfN9f47KpiRvqrKx0V9+erV1CNkpWzYhW/Qyc6aT8rEyCrvauWSYGZK2ia3o7vd3akF07acHAFpOA==" saltValue="yVW9XmDwTqEnmpSGai0KYg==" spinCount="100000" sqref="E12:H12" name="Range1_3_6_1"/>
    <protectedRange algorithmName="SHA-512" hashValue="ON39YdpmFHfN9f47KpiRvqrKx0V9+erV1CNkpWzYhW/Qyc6aT8rEyCrvauWSYGZK2ia3o7vd3akF07acHAFpOA==" saltValue="yVW9XmDwTqEnmpSGai0KYg==" spinCount="100000" sqref="I13:J13 B13:C13" name="Range1_22"/>
    <protectedRange algorithmName="SHA-512" hashValue="ON39YdpmFHfN9f47KpiRvqrKx0V9+erV1CNkpWzYhW/Qyc6aT8rEyCrvauWSYGZK2ia3o7vd3akF07acHAFpOA==" saltValue="yVW9XmDwTqEnmpSGai0KYg==" spinCount="100000" sqref="D13" name="Range1_1_16"/>
    <protectedRange algorithmName="SHA-512" hashValue="ON39YdpmFHfN9f47KpiRvqrKx0V9+erV1CNkpWzYhW/Qyc6aT8rEyCrvauWSYGZK2ia3o7vd3akF07acHAFpOA==" saltValue="yVW9XmDwTqEnmpSGai0KYg==" spinCount="100000" sqref="E13:H13" name="Range1_3_4"/>
    <protectedRange algorithmName="SHA-512" hashValue="ON39YdpmFHfN9f47KpiRvqrKx0V9+erV1CNkpWzYhW/Qyc6aT8rEyCrvauWSYGZK2ia3o7vd3akF07acHAFpOA==" saltValue="yVW9XmDwTqEnmpSGai0KYg==" spinCount="100000" sqref="B14:C14" name="Range1_4"/>
    <protectedRange algorithmName="SHA-512" hashValue="ON39YdpmFHfN9f47KpiRvqrKx0V9+erV1CNkpWzYhW/Qyc6aT8rEyCrvauWSYGZK2ia3o7vd3akF07acHAFpOA==" saltValue="yVW9XmDwTqEnmpSGai0KYg==" spinCount="100000" sqref="D14" name="Range1_1_2"/>
    <protectedRange algorithmName="SHA-512" hashValue="ON39YdpmFHfN9f47KpiRvqrKx0V9+erV1CNkpWzYhW/Qyc6aT8rEyCrvauWSYGZK2ia3o7vd3akF07acHAFpOA==" saltValue="yVW9XmDwTqEnmpSGai0KYg==" spinCount="100000" sqref="E14:J14" name="Range1_3_3_1"/>
    <protectedRange algorithmName="SHA-512" hashValue="ON39YdpmFHfN9f47KpiRvqrKx0V9+erV1CNkpWzYhW/Qyc6aT8rEyCrvauWSYGZK2ia3o7vd3akF07acHAFpOA==" saltValue="yVW9XmDwTqEnmpSGai0KYg==" spinCount="100000" sqref="I15:J16 B15:C16" name="Range1_24"/>
    <protectedRange algorithmName="SHA-512" hashValue="ON39YdpmFHfN9f47KpiRvqrKx0V9+erV1CNkpWzYhW/Qyc6aT8rEyCrvauWSYGZK2ia3o7vd3akF07acHAFpOA==" saltValue="yVW9XmDwTqEnmpSGai0KYg==" spinCount="100000" sqref="D15:D16" name="Range1_1_22"/>
    <protectedRange algorithmName="SHA-512" hashValue="ON39YdpmFHfN9f47KpiRvqrKx0V9+erV1CNkpWzYhW/Qyc6aT8rEyCrvauWSYGZK2ia3o7vd3akF07acHAFpOA==" saltValue="yVW9XmDwTqEnmpSGai0KYg==" spinCount="100000" sqref="E15:H16" name="Range1_3_8"/>
  </protectedRanges>
  <conditionalFormatting sqref="F2">
    <cfRule type="top10" dxfId="1424" priority="78" rank="1"/>
  </conditionalFormatting>
  <conditionalFormatting sqref="G2">
    <cfRule type="top10" dxfId="1423" priority="77" rank="1"/>
  </conditionalFormatting>
  <conditionalFormatting sqref="H2">
    <cfRule type="top10" dxfId="1422" priority="76" rank="1"/>
  </conditionalFormatting>
  <conditionalFormatting sqref="I2">
    <cfRule type="top10" dxfId="1421" priority="74" rank="1"/>
  </conditionalFormatting>
  <conditionalFormatting sqref="J2">
    <cfRule type="top10" dxfId="1420" priority="75" rank="1"/>
  </conditionalFormatting>
  <conditionalFormatting sqref="E2">
    <cfRule type="top10" dxfId="1419" priority="79" rank="1"/>
  </conditionalFormatting>
  <conditionalFormatting sqref="E3">
    <cfRule type="top10" dxfId="1418" priority="73" rank="1"/>
  </conditionalFormatting>
  <conditionalFormatting sqref="F3">
    <cfRule type="top10" dxfId="1417" priority="72" rank="1"/>
  </conditionalFormatting>
  <conditionalFormatting sqref="G3">
    <cfRule type="top10" dxfId="1416" priority="71" rank="1"/>
  </conditionalFormatting>
  <conditionalFormatting sqref="H3">
    <cfRule type="top10" dxfId="1415" priority="70" rank="1"/>
  </conditionalFormatting>
  <conditionalFormatting sqref="I3">
    <cfRule type="top10" dxfId="1414" priority="69" rank="1"/>
  </conditionalFormatting>
  <conditionalFormatting sqref="J3">
    <cfRule type="top10" dxfId="1413" priority="68" rank="1"/>
  </conditionalFormatting>
  <conditionalFormatting sqref="F4">
    <cfRule type="top10" dxfId="1412" priority="62" rank="1"/>
  </conditionalFormatting>
  <conditionalFormatting sqref="G4">
    <cfRule type="top10" dxfId="1411" priority="63" rank="1"/>
  </conditionalFormatting>
  <conditionalFormatting sqref="H4">
    <cfRule type="top10" dxfId="1410" priority="64" rank="1"/>
  </conditionalFormatting>
  <conditionalFormatting sqref="I4">
    <cfRule type="top10" dxfId="1409" priority="65" rank="1"/>
  </conditionalFormatting>
  <conditionalFormatting sqref="J4">
    <cfRule type="top10" dxfId="1408" priority="66" rank="1"/>
  </conditionalFormatting>
  <conditionalFormatting sqref="E4">
    <cfRule type="top10" dxfId="1407" priority="67" rank="1"/>
  </conditionalFormatting>
  <conditionalFormatting sqref="E5">
    <cfRule type="top10" dxfId="1406" priority="61" rank="1"/>
  </conditionalFormatting>
  <conditionalFormatting sqref="F5">
    <cfRule type="top10" dxfId="1405" priority="60" rank="1"/>
  </conditionalFormatting>
  <conditionalFormatting sqref="G5">
    <cfRule type="top10" dxfId="1404" priority="59" rank="1"/>
  </conditionalFormatting>
  <conditionalFormatting sqref="H5">
    <cfRule type="top10" dxfId="1403" priority="58" rank="1"/>
  </conditionalFormatting>
  <conditionalFormatting sqref="I5">
    <cfRule type="top10" dxfId="1402" priority="57" rank="1"/>
  </conditionalFormatting>
  <conditionalFormatting sqref="J5">
    <cfRule type="top10" dxfId="1401" priority="56" rank="1"/>
  </conditionalFormatting>
  <conditionalFormatting sqref="F6">
    <cfRule type="top10" dxfId="1400" priority="54" rank="1"/>
  </conditionalFormatting>
  <conditionalFormatting sqref="G6">
    <cfRule type="top10" dxfId="1399" priority="53" rank="1"/>
  </conditionalFormatting>
  <conditionalFormatting sqref="H6">
    <cfRule type="top10" dxfId="1398" priority="52" rank="1"/>
  </conditionalFormatting>
  <conditionalFormatting sqref="I6">
    <cfRule type="top10" dxfId="1397" priority="50" rank="1"/>
  </conditionalFormatting>
  <conditionalFormatting sqref="J6">
    <cfRule type="top10" dxfId="1396" priority="51" rank="1"/>
  </conditionalFormatting>
  <conditionalFormatting sqref="E6">
    <cfRule type="top10" dxfId="1395" priority="55" rank="1"/>
  </conditionalFormatting>
  <conditionalFormatting sqref="E7">
    <cfRule type="top10" dxfId="1394" priority="49" rank="1"/>
  </conditionalFormatting>
  <conditionalFormatting sqref="F7">
    <cfRule type="top10" dxfId="1393" priority="48" rank="1"/>
  </conditionalFormatting>
  <conditionalFormatting sqref="G7">
    <cfRule type="top10" dxfId="1392" priority="47" rank="1"/>
  </conditionalFormatting>
  <conditionalFormatting sqref="H7">
    <cfRule type="top10" dxfId="1391" priority="46" rank="1"/>
  </conditionalFormatting>
  <conditionalFormatting sqref="I7">
    <cfRule type="top10" dxfId="1390" priority="45" rank="1"/>
  </conditionalFormatting>
  <conditionalFormatting sqref="J7">
    <cfRule type="top10" dxfId="1389" priority="44" rank="1"/>
  </conditionalFormatting>
  <conditionalFormatting sqref="E8">
    <cfRule type="top10" dxfId="1388" priority="43" rank="1"/>
  </conditionalFormatting>
  <conditionalFormatting sqref="F8">
    <cfRule type="top10" dxfId="1387" priority="42" rank="1"/>
  </conditionalFormatting>
  <conditionalFormatting sqref="G8">
    <cfRule type="top10" dxfId="1386" priority="41" rank="1"/>
  </conditionalFormatting>
  <conditionalFormatting sqref="H8">
    <cfRule type="top10" dxfId="1385" priority="40" rank="1"/>
  </conditionalFormatting>
  <conditionalFormatting sqref="I8">
    <cfRule type="top10" dxfId="1384" priority="39" rank="1"/>
  </conditionalFormatting>
  <conditionalFormatting sqref="J8">
    <cfRule type="top10" dxfId="1383" priority="38" rank="1"/>
  </conditionalFormatting>
  <conditionalFormatting sqref="F9">
    <cfRule type="top10" dxfId="1382" priority="36" rank="1"/>
  </conditionalFormatting>
  <conditionalFormatting sqref="G9">
    <cfRule type="top10" dxfId="1381" priority="35" rank="1"/>
  </conditionalFormatting>
  <conditionalFormatting sqref="H9">
    <cfRule type="top10" dxfId="1380" priority="34" rank="1"/>
  </conditionalFormatting>
  <conditionalFormatting sqref="I9">
    <cfRule type="top10" dxfId="1379" priority="32" rank="1"/>
  </conditionalFormatting>
  <conditionalFormatting sqref="J9">
    <cfRule type="top10" dxfId="1378" priority="33" rank="1"/>
  </conditionalFormatting>
  <conditionalFormatting sqref="E9">
    <cfRule type="top10" dxfId="1377" priority="37" rank="1"/>
  </conditionalFormatting>
  <conditionalFormatting sqref="E10">
    <cfRule type="top10" dxfId="1376" priority="31" rank="1"/>
  </conditionalFormatting>
  <conditionalFormatting sqref="F10">
    <cfRule type="top10" dxfId="1375" priority="30" rank="1"/>
  </conditionalFormatting>
  <conditionalFormatting sqref="G10">
    <cfRule type="top10" dxfId="1374" priority="29" rank="1"/>
  </conditionalFormatting>
  <conditionalFormatting sqref="H10">
    <cfRule type="top10" dxfId="1373" priority="28" rank="1"/>
  </conditionalFormatting>
  <conditionalFormatting sqref="I10">
    <cfRule type="top10" dxfId="1372" priority="27" rank="1"/>
  </conditionalFormatting>
  <conditionalFormatting sqref="J10">
    <cfRule type="top10" dxfId="1371" priority="26" rank="1"/>
  </conditionalFormatting>
  <conditionalFormatting sqref="I11">
    <cfRule type="top10" dxfId="1370" priority="25" rank="1"/>
  </conditionalFormatting>
  <conditionalFormatting sqref="H11">
    <cfRule type="top10" dxfId="1369" priority="21" rank="1"/>
  </conditionalFormatting>
  <conditionalFormatting sqref="J11">
    <cfRule type="top10" dxfId="1368" priority="22" rank="1"/>
  </conditionalFormatting>
  <conditionalFormatting sqref="G11">
    <cfRule type="top10" dxfId="1367" priority="24" rank="1"/>
  </conditionalFormatting>
  <conditionalFormatting sqref="F11">
    <cfRule type="top10" dxfId="1366" priority="23" rank="1"/>
  </conditionalFormatting>
  <conditionalFormatting sqref="E11">
    <cfRule type="top10" dxfId="1365" priority="20" rank="1"/>
  </conditionalFormatting>
  <conditionalFormatting sqref="F12">
    <cfRule type="top10" dxfId="1364" priority="14" rank="1"/>
  </conditionalFormatting>
  <conditionalFormatting sqref="G12">
    <cfRule type="top10" dxfId="1363" priority="15" rank="1"/>
  </conditionalFormatting>
  <conditionalFormatting sqref="H12">
    <cfRule type="top10" dxfId="1362" priority="16" rank="1"/>
  </conditionalFormatting>
  <conditionalFormatting sqref="I12">
    <cfRule type="top10" dxfId="1361" priority="17" rank="1"/>
  </conditionalFormatting>
  <conditionalFormatting sqref="J12">
    <cfRule type="top10" dxfId="1360" priority="18" rank="1"/>
  </conditionalFormatting>
  <conditionalFormatting sqref="E12">
    <cfRule type="top10" dxfId="1359" priority="19" rank="1"/>
  </conditionalFormatting>
  <conditionalFormatting sqref="F13:F14">
    <cfRule type="top10" dxfId="1358" priority="12" rank="1"/>
  </conditionalFormatting>
  <conditionalFormatting sqref="G13:G14">
    <cfRule type="top10" dxfId="1357" priority="11" rank="1"/>
  </conditionalFormatting>
  <conditionalFormatting sqref="H13:H14">
    <cfRule type="top10" dxfId="1356" priority="10" rank="1"/>
  </conditionalFormatting>
  <conditionalFormatting sqref="I13:I14">
    <cfRule type="top10" dxfId="1355" priority="8" rank="1"/>
  </conditionalFormatting>
  <conditionalFormatting sqref="J13:J14">
    <cfRule type="top10" dxfId="1354" priority="9" rank="1"/>
  </conditionalFormatting>
  <conditionalFormatting sqref="E13:E14">
    <cfRule type="top10" dxfId="1353" priority="13" rank="1"/>
  </conditionalFormatting>
  <conditionalFormatting sqref="F15:F16">
    <cfRule type="top10" dxfId="1352" priority="5" rank="1"/>
  </conditionalFormatting>
  <conditionalFormatting sqref="I15:I16">
    <cfRule type="top10" dxfId="1351" priority="2" rank="1"/>
    <cfRule type="top10" dxfId="1350" priority="7" rank="1"/>
  </conditionalFormatting>
  <conditionalFormatting sqref="E15:E16">
    <cfRule type="top10" dxfId="1349" priority="6" rank="1"/>
  </conditionalFormatting>
  <conditionalFormatting sqref="G15:G16">
    <cfRule type="top10" dxfId="1348" priority="4" rank="1"/>
  </conditionalFormatting>
  <conditionalFormatting sqref="H15:H16">
    <cfRule type="top10" dxfId="1347" priority="3" rank="1"/>
  </conditionalFormatting>
  <conditionalFormatting sqref="J15:J16">
    <cfRule type="top10" dxfId="1346" priority="1" rank="1"/>
  </conditionalFormatting>
  <hyperlinks>
    <hyperlink ref="Q1" location="'Rankings OLH'!A1" display="Return to Rankings" xr:uid="{42AA784B-CF64-4505-B3FD-A47003736253}"/>
  </hyperlink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46BBD-62CF-42B0-8E50-5E932568177C}">
  <sheetPr codeName="Sheet111"/>
  <dimension ref="A1:Q10"/>
  <sheetViews>
    <sheetView workbookViewId="0">
      <selection activeCell="A7" sqref="A7:O7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42</v>
      </c>
      <c r="C2" s="21">
        <v>44275</v>
      </c>
      <c r="D2" s="22" t="s">
        <v>174</v>
      </c>
      <c r="E2" s="23">
        <v>191.001</v>
      </c>
      <c r="F2" s="23">
        <v>193</v>
      </c>
      <c r="G2" s="23">
        <v>188</v>
      </c>
      <c r="H2" s="23">
        <v>187</v>
      </c>
      <c r="I2" s="23"/>
      <c r="J2" s="23"/>
      <c r="K2" s="24">
        <v>4</v>
      </c>
      <c r="L2" s="24">
        <v>759</v>
      </c>
      <c r="M2" s="25">
        <v>189.75</v>
      </c>
      <c r="N2" s="26">
        <v>9</v>
      </c>
      <c r="O2" s="27">
        <f>SUM(M2+N2)</f>
        <v>198.75</v>
      </c>
    </row>
    <row r="3" spans="1:17" x14ac:dyDescent="0.3">
      <c r="A3" s="19" t="s">
        <v>153</v>
      </c>
      <c r="B3" s="20" t="s">
        <v>42</v>
      </c>
      <c r="C3" s="21">
        <v>44336</v>
      </c>
      <c r="D3" s="22" t="s">
        <v>174</v>
      </c>
      <c r="E3" s="23">
        <v>191</v>
      </c>
      <c r="F3" s="23">
        <v>192</v>
      </c>
      <c r="G3" s="23">
        <v>193</v>
      </c>
      <c r="H3" s="23"/>
      <c r="I3" s="23"/>
      <c r="J3" s="23"/>
      <c r="K3" s="24">
        <v>3</v>
      </c>
      <c r="L3" s="24">
        <v>576</v>
      </c>
      <c r="M3" s="25">
        <v>192</v>
      </c>
      <c r="N3" s="26">
        <v>11</v>
      </c>
      <c r="O3" s="27">
        <v>203</v>
      </c>
    </row>
    <row r="4" spans="1:17" x14ac:dyDescent="0.3">
      <c r="A4" s="19" t="s">
        <v>153</v>
      </c>
      <c r="B4" s="20" t="s">
        <v>42</v>
      </c>
      <c r="C4" s="21">
        <v>44359</v>
      </c>
      <c r="D4" s="22" t="s">
        <v>174</v>
      </c>
      <c r="E4" s="23">
        <v>191</v>
      </c>
      <c r="F4" s="23">
        <v>193</v>
      </c>
      <c r="G4" s="23">
        <v>193</v>
      </c>
      <c r="H4" s="23">
        <v>195</v>
      </c>
      <c r="I4" s="23"/>
      <c r="J4" s="23"/>
      <c r="K4" s="24">
        <v>4</v>
      </c>
      <c r="L4" s="24">
        <v>772</v>
      </c>
      <c r="M4" s="25">
        <v>193</v>
      </c>
      <c r="N4" s="26">
        <v>6</v>
      </c>
      <c r="O4" s="27">
        <v>199</v>
      </c>
    </row>
    <row r="5" spans="1:17" x14ac:dyDescent="0.3">
      <c r="A5" s="19" t="s">
        <v>160</v>
      </c>
      <c r="B5" s="20" t="s">
        <v>42</v>
      </c>
      <c r="C5" s="21">
        <v>44364</v>
      </c>
      <c r="D5" s="22" t="s">
        <v>174</v>
      </c>
      <c r="E5" s="23">
        <v>191</v>
      </c>
      <c r="F5" s="23">
        <v>188</v>
      </c>
      <c r="G5" s="23">
        <v>196</v>
      </c>
      <c r="H5" s="23"/>
      <c r="I5" s="23"/>
      <c r="J5" s="23"/>
      <c r="K5" s="24">
        <v>3</v>
      </c>
      <c r="L5" s="24">
        <v>575</v>
      </c>
      <c r="M5" s="25">
        <v>191.66666666666666</v>
      </c>
      <c r="N5" s="26">
        <v>6</v>
      </c>
      <c r="O5" s="27">
        <v>197.66666666666666</v>
      </c>
    </row>
    <row r="6" spans="1:17" x14ac:dyDescent="0.3">
      <c r="A6" s="19" t="s">
        <v>153</v>
      </c>
      <c r="B6" s="20" t="s">
        <v>42</v>
      </c>
      <c r="C6" s="21">
        <v>44384</v>
      </c>
      <c r="D6" s="22" t="s">
        <v>174</v>
      </c>
      <c r="E6" s="23">
        <v>186</v>
      </c>
      <c r="F6" s="23">
        <v>189</v>
      </c>
      <c r="G6" s="23">
        <v>186</v>
      </c>
      <c r="H6" s="23"/>
      <c r="I6" s="23"/>
      <c r="J6" s="23"/>
      <c r="K6" s="24">
        <v>3</v>
      </c>
      <c r="L6" s="24">
        <v>561</v>
      </c>
      <c r="M6" s="25">
        <v>187</v>
      </c>
      <c r="N6" s="26">
        <v>2</v>
      </c>
      <c r="O6" s="27">
        <v>189</v>
      </c>
    </row>
    <row r="7" spans="1:17" x14ac:dyDescent="0.3">
      <c r="A7" s="19" t="s">
        <v>160</v>
      </c>
      <c r="B7" s="20" t="s">
        <v>42</v>
      </c>
      <c r="C7" s="21">
        <v>44476</v>
      </c>
      <c r="D7" s="22" t="s">
        <v>174</v>
      </c>
      <c r="E7" s="23">
        <v>193</v>
      </c>
      <c r="F7" s="23">
        <v>197</v>
      </c>
      <c r="G7" s="23">
        <v>197</v>
      </c>
      <c r="H7" s="23"/>
      <c r="I7" s="23"/>
      <c r="J7" s="23"/>
      <c r="K7" s="24">
        <v>3</v>
      </c>
      <c r="L7" s="24">
        <v>587</v>
      </c>
      <c r="M7" s="25">
        <v>195.66666666666666</v>
      </c>
      <c r="N7" s="26">
        <v>3</v>
      </c>
      <c r="O7" s="27">
        <v>198.66666666666666</v>
      </c>
    </row>
    <row r="10" spans="1:17" x14ac:dyDescent="0.3">
      <c r="K10" s="28">
        <f>SUM(K2:K9)</f>
        <v>20</v>
      </c>
      <c r="L10" s="28">
        <f>SUM(L2:L9)</f>
        <v>3830</v>
      </c>
      <c r="M10" s="29">
        <f>SUM(L10/K10)</f>
        <v>191.5</v>
      </c>
      <c r="N10" s="28">
        <f>SUM(N2:N9)</f>
        <v>37</v>
      </c>
      <c r="O10" s="29">
        <f>SUM(M10+N10)</f>
        <v>228.5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2"/>
    <protectedRange algorithmName="SHA-512" hashValue="ON39YdpmFHfN9f47KpiRvqrKx0V9+erV1CNkpWzYhW/Qyc6aT8rEyCrvauWSYGZK2ia3o7vd3akF07acHAFpOA==" saltValue="yVW9XmDwTqEnmpSGai0KYg==" spinCount="100000" sqref="I2:J2 B2:C2" name="Range1_56_1_1"/>
    <protectedRange algorithmName="SHA-512" hashValue="ON39YdpmFHfN9f47KpiRvqrKx0V9+erV1CNkpWzYhW/Qyc6aT8rEyCrvauWSYGZK2ia3o7vd3akF07acHAFpOA==" saltValue="yVW9XmDwTqEnmpSGai0KYg==" spinCount="100000" sqref="D2" name="Range1_1_43_1_1"/>
    <protectedRange algorithmName="SHA-512" hashValue="ON39YdpmFHfN9f47KpiRvqrKx0V9+erV1CNkpWzYhW/Qyc6aT8rEyCrvauWSYGZK2ia3o7vd3akF07acHAFpOA==" saltValue="yVW9XmDwTqEnmpSGai0KYg==" spinCount="100000" sqref="E2:H2" name="Range1_3_13_1_1"/>
    <protectedRange algorithmName="SHA-512" hashValue="ON39YdpmFHfN9f47KpiRvqrKx0V9+erV1CNkpWzYhW/Qyc6aT8rEyCrvauWSYGZK2ia3o7vd3akF07acHAFpOA==" saltValue="yVW9XmDwTqEnmpSGai0KYg==" spinCount="100000" sqref="I3:J3 B3:C3" name="Range1_23_1"/>
    <protectedRange algorithmName="SHA-512" hashValue="ON39YdpmFHfN9f47KpiRvqrKx0V9+erV1CNkpWzYhW/Qyc6aT8rEyCrvauWSYGZK2ia3o7vd3akF07acHAFpOA==" saltValue="yVW9XmDwTqEnmpSGai0KYg==" spinCount="100000" sqref="D3" name="Range1_1_15_1"/>
    <protectedRange algorithmName="SHA-512" hashValue="ON39YdpmFHfN9f47KpiRvqrKx0V9+erV1CNkpWzYhW/Qyc6aT8rEyCrvauWSYGZK2ia3o7vd3akF07acHAFpOA==" saltValue="yVW9XmDwTqEnmpSGai0KYg==" spinCount="100000" sqref="E3:H3" name="Range1_3_6_1"/>
    <protectedRange algorithmName="SHA-512" hashValue="ON39YdpmFHfN9f47KpiRvqrKx0V9+erV1CNkpWzYhW/Qyc6aT8rEyCrvauWSYGZK2ia3o7vd3akF07acHAFpOA==" saltValue="yVW9XmDwTqEnmpSGai0KYg==" spinCount="100000" sqref="I4:J4 B4:C4" name="Range1_27_1"/>
    <protectedRange algorithmName="SHA-512" hashValue="ON39YdpmFHfN9f47KpiRvqrKx0V9+erV1CNkpWzYhW/Qyc6aT8rEyCrvauWSYGZK2ia3o7vd3akF07acHAFpOA==" saltValue="yVW9XmDwTqEnmpSGai0KYg==" spinCount="100000" sqref="D4" name="Range1_1_19_1"/>
    <protectedRange algorithmName="SHA-512" hashValue="ON39YdpmFHfN9f47KpiRvqrKx0V9+erV1CNkpWzYhW/Qyc6aT8rEyCrvauWSYGZK2ia3o7vd3akF07acHAFpOA==" saltValue="yVW9XmDwTqEnmpSGai0KYg==" spinCount="100000" sqref="E4:H4" name="Range1_3_7_1"/>
    <protectedRange algorithmName="SHA-512" hashValue="ON39YdpmFHfN9f47KpiRvqrKx0V9+erV1CNkpWzYhW/Qyc6aT8rEyCrvauWSYGZK2ia3o7vd3akF07acHAFpOA==" saltValue="yVW9XmDwTqEnmpSGai0KYg==" spinCount="100000" sqref="I5:J5 B5:C5" name="Range1_35_1"/>
    <protectedRange algorithmName="SHA-512" hashValue="ON39YdpmFHfN9f47KpiRvqrKx0V9+erV1CNkpWzYhW/Qyc6aT8rEyCrvauWSYGZK2ia3o7vd3akF07acHAFpOA==" saltValue="yVW9XmDwTqEnmpSGai0KYg==" spinCount="100000" sqref="D5" name="Range1_1_27_1"/>
    <protectedRange algorithmName="SHA-512" hashValue="ON39YdpmFHfN9f47KpiRvqrKx0V9+erV1CNkpWzYhW/Qyc6aT8rEyCrvauWSYGZK2ia3o7vd3akF07acHAFpOA==" saltValue="yVW9XmDwTqEnmpSGai0KYg==" spinCount="100000" sqref="E5:H5" name="Range1_3_10_1"/>
    <protectedRange algorithmName="SHA-512" hashValue="ON39YdpmFHfN9f47KpiRvqrKx0V9+erV1CNkpWzYhW/Qyc6aT8rEyCrvauWSYGZK2ia3o7vd3akF07acHAFpOA==" saltValue="yVW9XmDwTqEnmpSGai0KYg==" spinCount="100000" sqref="I6:J6 B6:C6" name="Range1_42"/>
    <protectedRange algorithmName="SHA-512" hashValue="ON39YdpmFHfN9f47KpiRvqrKx0V9+erV1CNkpWzYhW/Qyc6aT8rEyCrvauWSYGZK2ia3o7vd3akF07acHAFpOA==" saltValue="yVW9XmDwTqEnmpSGai0KYg==" spinCount="100000" sqref="D6" name="Range1_1_33"/>
    <protectedRange algorithmName="SHA-512" hashValue="ON39YdpmFHfN9f47KpiRvqrKx0V9+erV1CNkpWzYhW/Qyc6aT8rEyCrvauWSYGZK2ia3o7vd3akF07acHAFpOA==" saltValue="yVW9XmDwTqEnmpSGai0KYg==" spinCount="100000" sqref="E6:H6" name="Range1_3_12"/>
    <protectedRange algorithmName="SHA-512" hashValue="ON39YdpmFHfN9f47KpiRvqrKx0V9+erV1CNkpWzYhW/Qyc6aT8rEyCrvauWSYGZK2ia3o7vd3akF07acHAFpOA==" saltValue="yVW9XmDwTqEnmpSGai0KYg==" spinCount="100000" sqref="B7:C7 I7:J7" name="Range1_24"/>
    <protectedRange algorithmName="SHA-512" hashValue="ON39YdpmFHfN9f47KpiRvqrKx0V9+erV1CNkpWzYhW/Qyc6aT8rEyCrvauWSYGZK2ia3o7vd3akF07acHAFpOA==" saltValue="yVW9XmDwTqEnmpSGai0KYg==" spinCount="100000" sqref="D7" name="Range1_1_22"/>
    <protectedRange algorithmName="SHA-512" hashValue="ON39YdpmFHfN9f47KpiRvqrKx0V9+erV1CNkpWzYhW/Qyc6aT8rEyCrvauWSYGZK2ia3o7vd3akF07acHAFpOA==" saltValue="yVW9XmDwTqEnmpSGai0KYg==" spinCount="100000" sqref="E7:H7" name="Range1_3_8"/>
  </protectedRanges>
  <conditionalFormatting sqref="J5">
    <cfRule type="top10" dxfId="1345" priority="14" rank="1"/>
  </conditionalFormatting>
  <conditionalFormatting sqref="F2">
    <cfRule type="top10" dxfId="1344" priority="37" rank="1"/>
  </conditionalFormatting>
  <conditionalFormatting sqref="G2">
    <cfRule type="top10" dxfId="1343" priority="36" rank="1"/>
  </conditionalFormatting>
  <conditionalFormatting sqref="H2">
    <cfRule type="top10" dxfId="1342" priority="35" rank="1"/>
  </conditionalFormatting>
  <conditionalFormatting sqref="E2">
    <cfRule type="top10" dxfId="1341" priority="38" rank="1"/>
  </conditionalFormatting>
  <conditionalFormatting sqref="I2">
    <cfRule type="top10" dxfId="1340" priority="33" rank="1"/>
  </conditionalFormatting>
  <conditionalFormatting sqref="J2">
    <cfRule type="top10" dxfId="1339" priority="34" rank="1"/>
  </conditionalFormatting>
  <conditionalFormatting sqref="F3">
    <cfRule type="top10" dxfId="1338" priority="31" rank="1"/>
  </conditionalFormatting>
  <conditionalFormatting sqref="G3">
    <cfRule type="top10" dxfId="1337" priority="30" rank="1"/>
  </conditionalFormatting>
  <conditionalFormatting sqref="H3">
    <cfRule type="top10" dxfId="1336" priority="29" rank="1"/>
  </conditionalFormatting>
  <conditionalFormatting sqref="I3">
    <cfRule type="top10" dxfId="1335" priority="27" rank="1"/>
  </conditionalFormatting>
  <conditionalFormatting sqref="J3">
    <cfRule type="top10" dxfId="1334" priority="28" rank="1"/>
  </conditionalFormatting>
  <conditionalFormatting sqref="E3">
    <cfRule type="top10" dxfId="1333" priority="32" rank="1"/>
  </conditionalFormatting>
  <conditionalFormatting sqref="F4">
    <cfRule type="top10" dxfId="1332" priority="25" rank="1"/>
  </conditionalFormatting>
  <conditionalFormatting sqref="G4">
    <cfRule type="top10" dxfId="1331" priority="24" rank="1"/>
  </conditionalFormatting>
  <conditionalFormatting sqref="H4">
    <cfRule type="top10" dxfId="1330" priority="23" rank="1"/>
  </conditionalFormatting>
  <conditionalFormatting sqref="I4">
    <cfRule type="top10" dxfId="1329" priority="21" rank="1"/>
  </conditionalFormatting>
  <conditionalFormatting sqref="J4">
    <cfRule type="top10" dxfId="1328" priority="22" rank="1"/>
  </conditionalFormatting>
  <conditionalFormatting sqref="E4">
    <cfRule type="top10" dxfId="1327" priority="26" rank="1"/>
  </conditionalFormatting>
  <conditionalFormatting sqref="F5">
    <cfRule type="top10" dxfId="1326" priority="18" rank="1"/>
  </conditionalFormatting>
  <conditionalFormatting sqref="I5">
    <cfRule type="top10" dxfId="1325" priority="15" rank="1"/>
    <cfRule type="top10" dxfId="1324" priority="20" rank="1"/>
  </conditionalFormatting>
  <conditionalFormatting sqref="E5">
    <cfRule type="top10" dxfId="1323" priority="19" rank="1"/>
  </conditionalFormatting>
  <conditionalFormatting sqref="G5">
    <cfRule type="top10" dxfId="1322" priority="17" rank="1"/>
  </conditionalFormatting>
  <conditionalFormatting sqref="H5">
    <cfRule type="top10" dxfId="1321" priority="16" rank="1"/>
  </conditionalFormatting>
  <conditionalFormatting sqref="F6">
    <cfRule type="top10" dxfId="1320" priority="12" rank="1"/>
  </conditionalFormatting>
  <conditionalFormatting sqref="G6">
    <cfRule type="top10" dxfId="1319" priority="11" rank="1"/>
  </conditionalFormatting>
  <conditionalFormatting sqref="H6">
    <cfRule type="top10" dxfId="1318" priority="10" rank="1"/>
  </conditionalFormatting>
  <conditionalFormatting sqref="I6">
    <cfRule type="top10" dxfId="1317" priority="8" rank="1"/>
  </conditionalFormatting>
  <conditionalFormatting sqref="J6">
    <cfRule type="top10" dxfId="1316" priority="9" rank="1"/>
  </conditionalFormatting>
  <conditionalFormatting sqref="E6">
    <cfRule type="top10" dxfId="1315" priority="13" rank="1"/>
  </conditionalFormatting>
  <conditionalFormatting sqref="F7">
    <cfRule type="top10" dxfId="1314" priority="5" rank="1"/>
  </conditionalFormatting>
  <conditionalFormatting sqref="I7">
    <cfRule type="top10" dxfId="1313" priority="2" rank="1"/>
    <cfRule type="top10" dxfId="1312" priority="7" rank="1"/>
  </conditionalFormatting>
  <conditionalFormatting sqref="E7">
    <cfRule type="top10" dxfId="1311" priority="6" rank="1"/>
  </conditionalFormatting>
  <conditionalFormatting sqref="G7">
    <cfRule type="top10" dxfId="1310" priority="4" rank="1"/>
  </conditionalFormatting>
  <conditionalFormatting sqref="H7">
    <cfRule type="top10" dxfId="1309" priority="3" rank="1"/>
  </conditionalFormatting>
  <conditionalFormatting sqref="J7">
    <cfRule type="top10" dxfId="1308" priority="1" rank="1"/>
  </conditionalFormatting>
  <hyperlinks>
    <hyperlink ref="Q1" location="'Rankings OLH'!A1" display="Return to Rankings" xr:uid="{00F781F6-C848-4B77-A991-7DB305B69B04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EAEDF-7D2A-4246-86EF-C838D7F08CBE}">
  <sheetPr codeName="Sheet19"/>
  <dimension ref="A1:Q13"/>
  <sheetViews>
    <sheetView workbookViewId="0">
      <selection activeCell="B27" sqref="B27"/>
    </sheetView>
  </sheetViews>
  <sheetFormatPr defaultRowHeight="14.4" x14ac:dyDescent="0.3"/>
  <cols>
    <col min="1" max="1" width="20.5546875" customWidth="1"/>
    <col min="2" max="2" width="30.44140625" customWidth="1"/>
    <col min="4" max="4" width="24.66406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54</v>
      </c>
      <c r="C2" s="21">
        <v>44353</v>
      </c>
      <c r="D2" s="22" t="s">
        <v>162</v>
      </c>
      <c r="E2" s="23">
        <v>195</v>
      </c>
      <c r="F2" s="23">
        <v>196</v>
      </c>
      <c r="G2" s="23">
        <v>197</v>
      </c>
      <c r="H2" s="23">
        <v>200</v>
      </c>
      <c r="I2" s="23">
        <v>198</v>
      </c>
      <c r="J2" s="23">
        <v>196</v>
      </c>
      <c r="K2" s="24">
        <v>6</v>
      </c>
      <c r="L2" s="24">
        <v>1182</v>
      </c>
      <c r="M2" s="25">
        <v>197</v>
      </c>
      <c r="N2" s="26">
        <v>8</v>
      </c>
      <c r="O2" s="27">
        <v>205</v>
      </c>
    </row>
    <row r="3" spans="1:17" x14ac:dyDescent="0.3">
      <c r="A3" s="19" t="s">
        <v>160</v>
      </c>
      <c r="B3" s="20" t="s">
        <v>54</v>
      </c>
      <c r="C3" s="21">
        <v>44366</v>
      </c>
      <c r="D3" s="22" t="s">
        <v>163</v>
      </c>
      <c r="E3" s="23">
        <v>195</v>
      </c>
      <c r="F3" s="23">
        <v>198</v>
      </c>
      <c r="G3" s="23">
        <v>191</v>
      </c>
      <c r="H3" s="23">
        <v>194</v>
      </c>
      <c r="I3" s="23"/>
      <c r="J3" s="23"/>
      <c r="K3" s="24">
        <v>4</v>
      </c>
      <c r="L3" s="24">
        <v>778</v>
      </c>
      <c r="M3" s="25">
        <v>194.5</v>
      </c>
      <c r="N3" s="26">
        <v>3</v>
      </c>
      <c r="O3" s="27">
        <v>197.5</v>
      </c>
    </row>
    <row r="4" spans="1:17" x14ac:dyDescent="0.3">
      <c r="A4" s="19" t="s">
        <v>153</v>
      </c>
      <c r="B4" s="20" t="s">
        <v>54</v>
      </c>
      <c r="C4" s="21">
        <v>44384</v>
      </c>
      <c r="D4" s="22" t="s">
        <v>174</v>
      </c>
      <c r="E4" s="23">
        <v>198</v>
      </c>
      <c r="F4" s="23">
        <v>195.001</v>
      </c>
      <c r="G4" s="23">
        <v>197</v>
      </c>
      <c r="H4" s="23"/>
      <c r="I4" s="23"/>
      <c r="J4" s="23"/>
      <c r="K4" s="24">
        <v>3</v>
      </c>
      <c r="L4" s="24">
        <v>590.00099999999998</v>
      </c>
      <c r="M4" s="25">
        <v>196.667</v>
      </c>
      <c r="N4" s="26">
        <v>6</v>
      </c>
      <c r="O4" s="27">
        <v>202.667</v>
      </c>
    </row>
    <row r="5" spans="1:17" x14ac:dyDescent="0.3">
      <c r="A5" s="19" t="s">
        <v>160</v>
      </c>
      <c r="B5" s="20" t="s">
        <v>54</v>
      </c>
      <c r="C5" s="21">
        <v>44394</v>
      </c>
      <c r="D5" s="22" t="s">
        <v>163</v>
      </c>
      <c r="E5" s="23">
        <v>194</v>
      </c>
      <c r="F5" s="23">
        <v>197</v>
      </c>
      <c r="G5" s="23">
        <v>192</v>
      </c>
      <c r="H5" s="23">
        <v>199</v>
      </c>
      <c r="I5" s="23"/>
      <c r="J5" s="23"/>
      <c r="K5" s="24">
        <v>4</v>
      </c>
      <c r="L5" s="24">
        <v>782</v>
      </c>
      <c r="M5" s="25">
        <v>195.5</v>
      </c>
      <c r="N5" s="26">
        <v>2</v>
      </c>
      <c r="O5" s="27">
        <v>197.5</v>
      </c>
    </row>
    <row r="6" spans="1:17" x14ac:dyDescent="0.3">
      <c r="A6" s="19" t="s">
        <v>160</v>
      </c>
      <c r="B6" s="20" t="s">
        <v>54</v>
      </c>
      <c r="C6" s="21">
        <v>44429</v>
      </c>
      <c r="D6" s="22" t="s">
        <v>163</v>
      </c>
      <c r="E6" s="23">
        <v>197</v>
      </c>
      <c r="F6" s="23">
        <v>195</v>
      </c>
      <c r="G6" s="23">
        <v>195</v>
      </c>
      <c r="H6" s="23">
        <v>199</v>
      </c>
      <c r="I6" s="23"/>
      <c r="J6" s="23"/>
      <c r="K6" s="24">
        <v>4</v>
      </c>
      <c r="L6" s="24">
        <v>786</v>
      </c>
      <c r="M6" s="25">
        <v>196.5</v>
      </c>
      <c r="N6" s="26">
        <v>2</v>
      </c>
      <c r="O6" s="27">
        <v>198.5</v>
      </c>
    </row>
    <row r="7" spans="1:17" x14ac:dyDescent="0.3">
      <c r="A7" s="19" t="s">
        <v>153</v>
      </c>
      <c r="B7" s="20" t="s">
        <v>54</v>
      </c>
      <c r="C7" s="21">
        <v>44443</v>
      </c>
      <c r="D7" s="22" t="s">
        <v>226</v>
      </c>
      <c r="E7" s="23">
        <v>195</v>
      </c>
      <c r="F7" s="23">
        <v>199</v>
      </c>
      <c r="G7" s="23">
        <v>196</v>
      </c>
      <c r="H7" s="23">
        <v>195</v>
      </c>
      <c r="I7" s="23">
        <v>192</v>
      </c>
      <c r="J7" s="23">
        <v>64</v>
      </c>
      <c r="K7" s="24">
        <f t="shared" ref="K7" si="0">COUNT(E7:J7)</f>
        <v>6</v>
      </c>
      <c r="L7" s="24">
        <f t="shared" ref="L7" si="1">SUM(E7:J7)</f>
        <v>1041</v>
      </c>
      <c r="M7" s="25">
        <f t="shared" ref="M7" si="2">AVERAGE(E7:J7)</f>
        <v>173.5</v>
      </c>
      <c r="N7" s="26">
        <v>4</v>
      </c>
      <c r="O7" s="27">
        <f t="shared" ref="O7" si="3">SUM(M7,N7)</f>
        <v>177.5</v>
      </c>
    </row>
    <row r="8" spans="1:17" x14ac:dyDescent="0.3">
      <c r="A8" s="19" t="s">
        <v>160</v>
      </c>
      <c r="B8" s="20" t="s">
        <v>54</v>
      </c>
      <c r="C8" s="21">
        <v>44451</v>
      </c>
      <c r="D8" s="22" t="s">
        <v>162</v>
      </c>
      <c r="E8" s="23">
        <v>197</v>
      </c>
      <c r="F8" s="23">
        <v>197</v>
      </c>
      <c r="G8" s="23">
        <v>195</v>
      </c>
      <c r="H8" s="23">
        <v>198</v>
      </c>
      <c r="I8" s="23">
        <v>196</v>
      </c>
      <c r="J8" s="23">
        <v>197</v>
      </c>
      <c r="K8" s="24">
        <v>6</v>
      </c>
      <c r="L8" s="24">
        <v>1180</v>
      </c>
      <c r="M8" s="25">
        <v>196.66666666666666</v>
      </c>
      <c r="N8" s="26">
        <v>4</v>
      </c>
      <c r="O8" s="27">
        <v>200.66666666666666</v>
      </c>
    </row>
    <row r="9" spans="1:17" x14ac:dyDescent="0.3">
      <c r="A9" s="19" t="s">
        <v>160</v>
      </c>
      <c r="B9" s="20" t="s">
        <v>54</v>
      </c>
      <c r="C9" s="21">
        <v>44458</v>
      </c>
      <c r="D9" s="22" t="s">
        <v>163</v>
      </c>
      <c r="E9" s="23">
        <v>200</v>
      </c>
      <c r="F9" s="23">
        <v>10</v>
      </c>
      <c r="G9" s="23">
        <v>0</v>
      </c>
      <c r="H9" s="23">
        <v>0</v>
      </c>
      <c r="I9" s="23"/>
      <c r="J9" s="23"/>
      <c r="K9" s="24">
        <v>4</v>
      </c>
      <c r="L9" s="24">
        <v>210</v>
      </c>
      <c r="M9" s="25">
        <v>52.5</v>
      </c>
      <c r="N9" s="26">
        <v>4</v>
      </c>
      <c r="O9" s="27">
        <v>56.5</v>
      </c>
    </row>
    <row r="10" spans="1:17" x14ac:dyDescent="0.3">
      <c r="A10" s="19" t="s">
        <v>160</v>
      </c>
      <c r="B10" s="20" t="s">
        <v>54</v>
      </c>
      <c r="C10" s="21">
        <v>44462</v>
      </c>
      <c r="D10" s="22" t="s">
        <v>174</v>
      </c>
      <c r="E10" s="23">
        <v>197</v>
      </c>
      <c r="F10" s="23">
        <v>198</v>
      </c>
      <c r="G10" s="23">
        <v>179</v>
      </c>
      <c r="H10" s="23">
        <v>198</v>
      </c>
      <c r="I10" s="23"/>
      <c r="J10" s="23"/>
      <c r="K10" s="24">
        <v>4</v>
      </c>
      <c r="L10" s="24">
        <v>772</v>
      </c>
      <c r="M10" s="25">
        <v>193</v>
      </c>
      <c r="N10" s="26">
        <v>5</v>
      </c>
      <c r="O10" s="27">
        <v>198</v>
      </c>
    </row>
    <row r="13" spans="1:17" x14ac:dyDescent="0.3">
      <c r="K13" s="28">
        <f>SUM(K2:K12)</f>
        <v>41</v>
      </c>
      <c r="L13" s="28">
        <f>SUM(L2:L12)</f>
        <v>7321.0010000000002</v>
      </c>
      <c r="M13" s="29">
        <f>SUM(L13/K13)</f>
        <v>178.56100000000001</v>
      </c>
      <c r="N13" s="28">
        <f>SUM(N2:N12)</f>
        <v>38</v>
      </c>
      <c r="O13" s="29">
        <f>SUM(M13+N13)</f>
        <v>216.56100000000001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7_1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E2:H2" name="Range1_3_5_1"/>
    <protectedRange algorithmName="SHA-512" hashValue="ON39YdpmFHfN9f47KpiRvqrKx0V9+erV1CNkpWzYhW/Qyc6aT8rEyCrvauWSYGZK2ia3o7vd3akF07acHAFpOA==" saltValue="yVW9XmDwTqEnmpSGai0KYg==" spinCount="100000" sqref="I3:J3 B3:C3" name="Range1_32_1"/>
    <protectedRange algorithmName="SHA-512" hashValue="ON39YdpmFHfN9f47KpiRvqrKx0V9+erV1CNkpWzYhW/Qyc6aT8rEyCrvauWSYGZK2ia3o7vd3akF07acHAFpOA==" saltValue="yVW9XmDwTqEnmpSGai0KYg==" spinCount="100000" sqref="D3" name="Range1_1_24_1"/>
    <protectedRange algorithmName="SHA-512" hashValue="ON39YdpmFHfN9f47KpiRvqrKx0V9+erV1CNkpWzYhW/Qyc6aT8rEyCrvauWSYGZK2ia3o7vd3akF07acHAFpOA==" saltValue="yVW9XmDwTqEnmpSGai0KYg==" spinCount="100000" sqref="E3:H3" name="Range1_3_9_1"/>
    <protectedRange algorithmName="SHA-512" hashValue="ON39YdpmFHfN9f47KpiRvqrKx0V9+erV1CNkpWzYhW/Qyc6aT8rEyCrvauWSYGZK2ia3o7vd3akF07acHAFpOA==" saltValue="yVW9XmDwTqEnmpSGai0KYg==" spinCount="100000" sqref="I4:J4 B4:C4" name="Range1_42"/>
    <protectedRange algorithmName="SHA-512" hashValue="ON39YdpmFHfN9f47KpiRvqrKx0V9+erV1CNkpWzYhW/Qyc6aT8rEyCrvauWSYGZK2ia3o7vd3akF07acHAFpOA==" saltValue="yVW9XmDwTqEnmpSGai0KYg==" spinCount="100000" sqref="D4" name="Range1_1_33"/>
    <protectedRange algorithmName="SHA-512" hashValue="ON39YdpmFHfN9f47KpiRvqrKx0V9+erV1CNkpWzYhW/Qyc6aT8rEyCrvauWSYGZK2ia3o7vd3akF07acHAFpOA==" saltValue="yVW9XmDwTqEnmpSGai0KYg==" spinCount="100000" sqref="E4:H4" name="Range1_3_12"/>
    <protectedRange algorithmName="SHA-512" hashValue="ON39YdpmFHfN9f47KpiRvqrKx0V9+erV1CNkpWzYhW/Qyc6aT8rEyCrvauWSYGZK2ia3o7vd3akF07acHAFpOA==" saltValue="yVW9XmDwTqEnmpSGai0KYg==" spinCount="100000" sqref="I5:J5 B5:C5" name="Range1_45"/>
    <protectedRange algorithmName="SHA-512" hashValue="ON39YdpmFHfN9f47KpiRvqrKx0V9+erV1CNkpWzYhW/Qyc6aT8rEyCrvauWSYGZK2ia3o7vd3akF07acHAFpOA==" saltValue="yVW9XmDwTqEnmpSGai0KYg==" spinCount="100000" sqref="D5" name="Range1_1_36"/>
    <protectedRange algorithmName="SHA-512" hashValue="ON39YdpmFHfN9f47KpiRvqrKx0V9+erV1CNkpWzYhW/Qyc6aT8rEyCrvauWSYGZK2ia3o7vd3akF07acHAFpOA==" saltValue="yVW9XmDwTqEnmpSGai0KYg==" spinCount="100000" sqref="E5:H5" name="Range1_3_13"/>
    <protectedRange algorithmName="SHA-512" hashValue="ON39YdpmFHfN9f47KpiRvqrKx0V9+erV1CNkpWzYhW/Qyc6aT8rEyCrvauWSYGZK2ia3o7vd3akF07acHAFpOA==" saltValue="yVW9XmDwTqEnmpSGai0KYg==" spinCount="100000" sqref="B6:C6 I6:J6" name="Range1_55"/>
    <protectedRange algorithmName="SHA-512" hashValue="ON39YdpmFHfN9f47KpiRvqrKx0V9+erV1CNkpWzYhW/Qyc6aT8rEyCrvauWSYGZK2ia3o7vd3akF07acHAFpOA==" saltValue="yVW9XmDwTqEnmpSGai0KYg==" spinCount="100000" sqref="D6" name="Range1_1_46"/>
    <protectedRange algorithmName="SHA-512" hashValue="ON39YdpmFHfN9f47KpiRvqrKx0V9+erV1CNkpWzYhW/Qyc6aT8rEyCrvauWSYGZK2ia3o7vd3akF07acHAFpOA==" saltValue="yVW9XmDwTqEnmpSGai0KYg==" spinCount="100000" sqref="E6:H6" name="Range1_3_16"/>
    <protectedRange algorithmName="SHA-512" hashValue="ON39YdpmFHfN9f47KpiRvqrKx0V9+erV1CNkpWzYhW/Qyc6aT8rEyCrvauWSYGZK2ia3o7vd3akF07acHAFpOA==" saltValue="yVW9XmDwTqEnmpSGai0KYg==" spinCount="100000" sqref="B7:C7" name="Range1_4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E7:J7" name="Range1_3_3"/>
  </protectedRanges>
  <conditionalFormatting sqref="J3">
    <cfRule type="top10" dxfId="5306" priority="28" rank="1"/>
  </conditionalFormatting>
  <conditionalFormatting sqref="F2">
    <cfRule type="top10" dxfId="5305" priority="39" rank="1"/>
  </conditionalFormatting>
  <conditionalFormatting sqref="I2">
    <cfRule type="top10" dxfId="5304" priority="36" rank="1"/>
    <cfRule type="top10" dxfId="5303" priority="41" rank="1"/>
  </conditionalFormatting>
  <conditionalFormatting sqref="E2">
    <cfRule type="top10" dxfId="5302" priority="40" rank="1"/>
  </conditionalFormatting>
  <conditionalFormatting sqref="G2">
    <cfRule type="top10" dxfId="5301" priority="38" rank="1"/>
  </conditionalFormatting>
  <conditionalFormatting sqref="H2">
    <cfRule type="top10" dxfId="5300" priority="37" rank="1"/>
  </conditionalFormatting>
  <conditionalFormatting sqref="J2">
    <cfRule type="top10" dxfId="5299" priority="35" rank="1"/>
  </conditionalFormatting>
  <conditionalFormatting sqref="F3">
    <cfRule type="top10" dxfId="5298" priority="32" rank="1"/>
  </conditionalFormatting>
  <conditionalFormatting sqref="I3">
    <cfRule type="top10" dxfId="5297" priority="29" rank="1"/>
    <cfRule type="top10" dxfId="5296" priority="34" rank="1"/>
  </conditionalFormatting>
  <conditionalFormatting sqref="E3">
    <cfRule type="top10" dxfId="5295" priority="33" rank="1"/>
  </conditionalFormatting>
  <conditionalFormatting sqref="G3">
    <cfRule type="top10" dxfId="5294" priority="31" rank="1"/>
  </conditionalFormatting>
  <conditionalFormatting sqref="H3">
    <cfRule type="top10" dxfId="5293" priority="30" rank="1"/>
  </conditionalFormatting>
  <conditionalFormatting sqref="F4">
    <cfRule type="top10" dxfId="5292" priority="26" rank="1"/>
  </conditionalFormatting>
  <conditionalFormatting sqref="G4">
    <cfRule type="top10" dxfId="5291" priority="25" rank="1"/>
  </conditionalFormatting>
  <conditionalFormatting sqref="H4">
    <cfRule type="top10" dxfId="5290" priority="24" rank="1"/>
  </conditionalFormatting>
  <conditionalFormatting sqref="I4">
    <cfRule type="top10" dxfId="5289" priority="22" rank="1"/>
  </conditionalFormatting>
  <conditionalFormatting sqref="J4">
    <cfRule type="top10" dxfId="5288" priority="23" rank="1"/>
  </conditionalFormatting>
  <conditionalFormatting sqref="E4">
    <cfRule type="top10" dxfId="5287" priority="27" rank="1"/>
  </conditionalFormatting>
  <conditionalFormatting sqref="F5">
    <cfRule type="top10" dxfId="5286" priority="15" rank="1"/>
  </conditionalFormatting>
  <conditionalFormatting sqref="I5">
    <cfRule type="top10" dxfId="5285" priority="16" rank="1"/>
    <cfRule type="top10" dxfId="5284" priority="17" rank="1"/>
  </conditionalFormatting>
  <conditionalFormatting sqref="E5">
    <cfRule type="top10" dxfId="5283" priority="18" rank="1"/>
  </conditionalFormatting>
  <conditionalFormatting sqref="G5">
    <cfRule type="top10" dxfId="5282" priority="19" rank="1"/>
  </conditionalFormatting>
  <conditionalFormatting sqref="H5">
    <cfRule type="top10" dxfId="5281" priority="20" rank="1"/>
  </conditionalFormatting>
  <conditionalFormatting sqref="J5">
    <cfRule type="top10" dxfId="5280" priority="21" rank="1"/>
  </conditionalFormatting>
  <conditionalFormatting sqref="F6:F7">
    <cfRule type="top10" dxfId="5279" priority="12" rank="1"/>
  </conditionalFormatting>
  <conditionalFormatting sqref="I6:I7">
    <cfRule type="top10" dxfId="5278" priority="9" rank="1"/>
    <cfRule type="top10" dxfId="5277" priority="14" rank="1"/>
  </conditionalFormatting>
  <conditionalFormatting sqref="E6:E7">
    <cfRule type="top10" dxfId="5276" priority="13" rank="1"/>
  </conditionalFormatting>
  <conditionalFormatting sqref="G6:G7">
    <cfRule type="top10" dxfId="5275" priority="11" rank="1"/>
  </conditionalFormatting>
  <conditionalFormatting sqref="H6:H7">
    <cfRule type="top10" dxfId="5274" priority="10" rank="1"/>
  </conditionalFormatting>
  <conditionalFormatting sqref="J6:J7">
    <cfRule type="top10" dxfId="5273" priority="8" rank="1"/>
  </conditionalFormatting>
  <conditionalFormatting sqref="F8:F10">
    <cfRule type="top10" dxfId="5272" priority="5" rank="1"/>
  </conditionalFormatting>
  <conditionalFormatting sqref="I8:I10">
    <cfRule type="top10" dxfId="5271" priority="2" rank="1"/>
    <cfRule type="top10" dxfId="5270" priority="7" rank="1"/>
  </conditionalFormatting>
  <conditionalFormatting sqref="E8:E10">
    <cfRule type="top10" dxfId="5269" priority="6" rank="1"/>
  </conditionalFormatting>
  <conditionalFormatting sqref="G8:G10">
    <cfRule type="top10" dxfId="5268" priority="4" rank="1"/>
  </conditionalFormatting>
  <conditionalFormatting sqref="H8:H10">
    <cfRule type="top10" dxfId="5267" priority="3" rank="1"/>
  </conditionalFormatting>
  <conditionalFormatting sqref="J8:J10">
    <cfRule type="top10" dxfId="5266" priority="1" rank="1"/>
  </conditionalFormatting>
  <hyperlinks>
    <hyperlink ref="Q1" location="'Rankings OLH'!A1" display="Return to Rankings" xr:uid="{7B6B5708-6298-4DA8-A508-910BFCCB445E}"/>
  </hyperlink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7D562-7D6E-4094-BD57-D616EC07E7FB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160</v>
      </c>
      <c r="B2" s="20" t="s">
        <v>254</v>
      </c>
      <c r="C2" s="21">
        <v>44492</v>
      </c>
      <c r="D2" s="22" t="s">
        <v>223</v>
      </c>
      <c r="E2" s="23">
        <v>188</v>
      </c>
      <c r="F2" s="23">
        <v>185</v>
      </c>
      <c r="G2" s="23">
        <v>189</v>
      </c>
      <c r="H2" s="23">
        <v>192</v>
      </c>
      <c r="I2" s="23"/>
      <c r="J2" s="23"/>
      <c r="K2" s="24">
        <v>4</v>
      </c>
      <c r="L2" s="24">
        <v>754</v>
      </c>
      <c r="M2" s="25">
        <v>188.5</v>
      </c>
      <c r="N2" s="26">
        <v>2</v>
      </c>
      <c r="O2" s="27">
        <v>190.5</v>
      </c>
    </row>
    <row r="5" spans="1:18" x14ac:dyDescent="0.3">
      <c r="K5" s="28">
        <f>SUM(K2:K4)</f>
        <v>4</v>
      </c>
      <c r="L5" s="28">
        <f>SUM(L2:L4)</f>
        <v>754</v>
      </c>
      <c r="M5" s="29">
        <f>SUM(L5/K5)</f>
        <v>188.5</v>
      </c>
      <c r="N5" s="28">
        <f>SUM(N2:N4)</f>
        <v>2</v>
      </c>
      <c r="O5" s="29">
        <f>SUM(M5+N5)</f>
        <v>190.5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2_1"/>
    <protectedRange algorithmName="SHA-512" hashValue="ON39YdpmFHfN9f47KpiRvqrKx0V9+erV1CNkpWzYhW/Qyc6aT8rEyCrvauWSYGZK2ia3o7vd3akF07acHAFpOA==" saltValue="yVW9XmDwTqEnmpSGai0KYg==" spinCount="100000" sqref="D2" name="Range1_1_9_1"/>
    <protectedRange algorithmName="SHA-512" hashValue="ON39YdpmFHfN9f47KpiRvqrKx0V9+erV1CNkpWzYhW/Qyc6aT8rEyCrvauWSYGZK2ia3o7vd3akF07acHAFpOA==" saltValue="yVW9XmDwTqEnmpSGai0KYg==" spinCount="100000" sqref="E2:H2" name="Range1_3_18_1"/>
  </protectedRanges>
  <conditionalFormatting sqref="F2">
    <cfRule type="top10" dxfId="1307" priority="5" rank="1"/>
  </conditionalFormatting>
  <conditionalFormatting sqref="G2">
    <cfRule type="top10" dxfId="1306" priority="4" rank="1"/>
  </conditionalFormatting>
  <conditionalFormatting sqref="H2">
    <cfRule type="top10" dxfId="1305" priority="3" rank="1"/>
  </conditionalFormatting>
  <conditionalFormatting sqref="I2">
    <cfRule type="top10" dxfId="1304" priority="1" rank="1"/>
  </conditionalFormatting>
  <conditionalFormatting sqref="J2">
    <cfRule type="top10" dxfId="1303" priority="2" rank="1"/>
  </conditionalFormatting>
  <conditionalFormatting sqref="E2">
    <cfRule type="top10" dxfId="1302" priority="6" rank="1"/>
  </conditionalFormatting>
  <hyperlinks>
    <hyperlink ref="R1" location="'Rankings OLH'!A1" display="Return to Rankings" xr:uid="{BE252DEA-7629-4ED5-BA94-655B39FC42E7}"/>
  </hyperlink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DDD8F-3CB8-4FC5-89F3-EB1AAEAE2737}">
  <sheetPr codeName="Sheet112"/>
  <dimension ref="A1:Q27"/>
  <sheetViews>
    <sheetView workbookViewId="0">
      <selection activeCell="A24" sqref="A24:O2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16</v>
      </c>
      <c r="C2" s="21">
        <v>44304</v>
      </c>
      <c r="D2" s="22" t="s">
        <v>162</v>
      </c>
      <c r="E2" s="23">
        <v>200</v>
      </c>
      <c r="F2" s="23">
        <v>200</v>
      </c>
      <c r="G2" s="23">
        <v>199</v>
      </c>
      <c r="H2" s="23">
        <v>199.001</v>
      </c>
      <c r="I2" s="23"/>
      <c r="J2" s="23"/>
      <c r="K2" s="24">
        <v>4</v>
      </c>
      <c r="L2" s="24">
        <v>798.00099999999998</v>
      </c>
      <c r="M2" s="25">
        <v>199.50024999999999</v>
      </c>
      <c r="N2" s="26">
        <v>13</v>
      </c>
      <c r="O2" s="27">
        <v>212.50024999999999</v>
      </c>
    </row>
    <row r="3" spans="1:17" x14ac:dyDescent="0.3">
      <c r="A3" s="19" t="s">
        <v>160</v>
      </c>
      <c r="B3" s="20" t="s">
        <v>16</v>
      </c>
      <c r="C3" s="21">
        <v>44314</v>
      </c>
      <c r="D3" s="22" t="s">
        <v>162</v>
      </c>
      <c r="E3" s="23">
        <v>195</v>
      </c>
      <c r="F3" s="23">
        <v>199.00200000000001</v>
      </c>
      <c r="G3" s="23">
        <v>198</v>
      </c>
      <c r="H3" s="23">
        <v>198</v>
      </c>
      <c r="I3" s="23"/>
      <c r="J3" s="23"/>
      <c r="K3" s="24">
        <v>4</v>
      </c>
      <c r="L3" s="24">
        <v>790.00199999999995</v>
      </c>
      <c r="M3" s="25">
        <v>197.50049999999999</v>
      </c>
      <c r="N3" s="26">
        <v>6</v>
      </c>
      <c r="O3" s="27">
        <v>203.50049999999999</v>
      </c>
    </row>
    <row r="4" spans="1:17" x14ac:dyDescent="0.3">
      <c r="A4" s="19" t="s">
        <v>160</v>
      </c>
      <c r="B4" s="20" t="s">
        <v>16</v>
      </c>
      <c r="C4" s="21">
        <v>44332</v>
      </c>
      <c r="D4" s="22" t="s">
        <v>162</v>
      </c>
      <c r="E4" s="23">
        <v>196</v>
      </c>
      <c r="F4" s="23">
        <v>191</v>
      </c>
      <c r="G4" s="23">
        <v>194</v>
      </c>
      <c r="H4" s="23">
        <v>195</v>
      </c>
      <c r="I4" s="23"/>
      <c r="J4" s="23"/>
      <c r="K4" s="24">
        <v>4</v>
      </c>
      <c r="L4" s="24">
        <v>776</v>
      </c>
      <c r="M4" s="25">
        <v>194</v>
      </c>
      <c r="N4" s="26">
        <v>2</v>
      </c>
      <c r="O4" s="27">
        <v>196</v>
      </c>
    </row>
    <row r="5" spans="1:17" x14ac:dyDescent="0.3">
      <c r="A5" s="19" t="s">
        <v>160</v>
      </c>
      <c r="B5" s="20" t="s">
        <v>16</v>
      </c>
      <c r="C5" s="21">
        <v>44342</v>
      </c>
      <c r="D5" s="22" t="s">
        <v>162</v>
      </c>
      <c r="E5" s="23">
        <v>197</v>
      </c>
      <c r="F5" s="23">
        <v>197</v>
      </c>
      <c r="G5" s="23">
        <v>196</v>
      </c>
      <c r="H5" s="23">
        <v>196</v>
      </c>
      <c r="I5" s="23"/>
      <c r="J5" s="23"/>
      <c r="K5" s="24">
        <v>4</v>
      </c>
      <c r="L5" s="24">
        <v>786</v>
      </c>
      <c r="M5" s="25">
        <v>196.5</v>
      </c>
      <c r="N5" s="26">
        <v>2</v>
      </c>
      <c r="O5" s="27">
        <v>198.5</v>
      </c>
    </row>
    <row r="6" spans="1:17" x14ac:dyDescent="0.3">
      <c r="A6" s="19" t="s">
        <v>160</v>
      </c>
      <c r="B6" s="20" t="s">
        <v>16</v>
      </c>
      <c r="C6" s="21">
        <v>44353</v>
      </c>
      <c r="D6" s="22" t="s">
        <v>162</v>
      </c>
      <c r="E6" s="23">
        <v>198</v>
      </c>
      <c r="F6" s="23">
        <v>199</v>
      </c>
      <c r="G6" s="23">
        <v>198.001</v>
      </c>
      <c r="H6" s="23">
        <v>196</v>
      </c>
      <c r="I6" s="23">
        <v>198</v>
      </c>
      <c r="J6" s="23">
        <v>198</v>
      </c>
      <c r="K6" s="24">
        <v>6</v>
      </c>
      <c r="L6" s="24">
        <v>1187.001</v>
      </c>
      <c r="M6" s="25">
        <v>197.83349999999999</v>
      </c>
      <c r="N6" s="26">
        <v>16</v>
      </c>
      <c r="O6" s="27">
        <v>213.83349999999999</v>
      </c>
    </row>
    <row r="7" spans="1:17" x14ac:dyDescent="0.3">
      <c r="A7" s="19" t="s">
        <v>160</v>
      </c>
      <c r="B7" s="20" t="s">
        <v>16</v>
      </c>
      <c r="C7" s="21">
        <v>44370</v>
      </c>
      <c r="D7" s="22" t="s">
        <v>162</v>
      </c>
      <c r="E7" s="23">
        <v>194</v>
      </c>
      <c r="F7" s="23">
        <v>195</v>
      </c>
      <c r="G7" s="23">
        <v>197</v>
      </c>
      <c r="H7" s="23">
        <v>198</v>
      </c>
      <c r="I7" s="23"/>
      <c r="J7" s="23"/>
      <c r="K7" s="24">
        <v>4</v>
      </c>
      <c r="L7" s="24">
        <v>784</v>
      </c>
      <c r="M7" s="25">
        <v>196</v>
      </c>
      <c r="N7" s="26">
        <v>5</v>
      </c>
      <c r="O7" s="27">
        <v>201</v>
      </c>
    </row>
    <row r="8" spans="1:17" x14ac:dyDescent="0.3">
      <c r="A8" s="19" t="s">
        <v>160</v>
      </c>
      <c r="B8" s="20" t="s">
        <v>16</v>
      </c>
      <c r="C8" s="21">
        <v>44366</v>
      </c>
      <c r="D8" s="22" t="s">
        <v>163</v>
      </c>
      <c r="E8" s="23">
        <v>199</v>
      </c>
      <c r="F8" s="23">
        <v>198.001</v>
      </c>
      <c r="G8" s="23">
        <v>199</v>
      </c>
      <c r="H8" s="23">
        <v>197</v>
      </c>
      <c r="I8" s="23"/>
      <c r="J8" s="23"/>
      <c r="K8" s="24">
        <v>4</v>
      </c>
      <c r="L8" s="24">
        <v>793.00099999999998</v>
      </c>
      <c r="M8" s="25">
        <v>198.25024999999999</v>
      </c>
      <c r="N8" s="26">
        <v>13</v>
      </c>
      <c r="O8" s="27">
        <v>211.25024999999999</v>
      </c>
    </row>
    <row r="9" spans="1:17" x14ac:dyDescent="0.3">
      <c r="A9" s="19" t="s">
        <v>160</v>
      </c>
      <c r="B9" s="20" t="s">
        <v>16</v>
      </c>
      <c r="C9" s="21">
        <v>44388</v>
      </c>
      <c r="D9" s="22" t="s">
        <v>162</v>
      </c>
      <c r="E9" s="23">
        <v>199</v>
      </c>
      <c r="F9" s="23">
        <v>198</v>
      </c>
      <c r="G9" s="23">
        <v>199.001</v>
      </c>
      <c r="H9" s="23">
        <v>196</v>
      </c>
      <c r="I9" s="23"/>
      <c r="J9" s="23"/>
      <c r="K9" s="24">
        <v>4</v>
      </c>
      <c r="L9" s="24">
        <v>792.00099999999998</v>
      </c>
      <c r="M9" s="25">
        <v>198.00024999999999</v>
      </c>
      <c r="N9" s="26">
        <v>6</v>
      </c>
      <c r="O9" s="27">
        <v>204.00024999999999</v>
      </c>
    </row>
    <row r="10" spans="1:17" x14ac:dyDescent="0.3">
      <c r="A10" s="19" t="s">
        <v>153</v>
      </c>
      <c r="B10" s="20" t="s">
        <v>16</v>
      </c>
      <c r="C10" s="21">
        <v>44384</v>
      </c>
      <c r="D10" s="22" t="s">
        <v>174</v>
      </c>
      <c r="E10" s="23">
        <v>198.001</v>
      </c>
      <c r="F10" s="23">
        <v>195</v>
      </c>
      <c r="G10" s="23">
        <v>198</v>
      </c>
      <c r="H10" s="23"/>
      <c r="I10" s="23"/>
      <c r="J10" s="23"/>
      <c r="K10" s="24">
        <v>3</v>
      </c>
      <c r="L10" s="24">
        <v>591.00099999999998</v>
      </c>
      <c r="M10" s="25">
        <v>197.00033333333332</v>
      </c>
      <c r="N10" s="26">
        <v>9</v>
      </c>
      <c r="O10" s="27">
        <v>206.00033333333332</v>
      </c>
    </row>
    <row r="11" spans="1:17" x14ac:dyDescent="0.3">
      <c r="A11" s="19" t="s">
        <v>160</v>
      </c>
      <c r="B11" s="20" t="s">
        <v>16</v>
      </c>
      <c r="C11" s="21">
        <v>44394</v>
      </c>
      <c r="D11" s="22" t="s">
        <v>163</v>
      </c>
      <c r="E11" s="23">
        <v>198.001</v>
      </c>
      <c r="F11" s="23">
        <v>195</v>
      </c>
      <c r="G11" s="23">
        <v>199</v>
      </c>
      <c r="H11" s="23">
        <v>197</v>
      </c>
      <c r="I11" s="23"/>
      <c r="J11" s="23"/>
      <c r="K11" s="24">
        <v>4</v>
      </c>
      <c r="L11" s="24">
        <v>789.00099999999998</v>
      </c>
      <c r="M11" s="25">
        <v>197.25024999999999</v>
      </c>
      <c r="N11" s="26">
        <v>9</v>
      </c>
      <c r="O11" s="27">
        <v>206.25024999999999</v>
      </c>
    </row>
    <row r="12" spans="1:17" x14ac:dyDescent="0.3">
      <c r="A12" s="19" t="s">
        <v>153</v>
      </c>
      <c r="B12" s="20" t="s">
        <v>16</v>
      </c>
      <c r="C12" s="21">
        <v>44415</v>
      </c>
      <c r="D12" s="22" t="s">
        <v>171</v>
      </c>
      <c r="E12" s="23">
        <v>199</v>
      </c>
      <c r="F12" s="23">
        <v>199</v>
      </c>
      <c r="G12" s="23">
        <v>199</v>
      </c>
      <c r="H12" s="23">
        <v>196</v>
      </c>
      <c r="I12" s="23">
        <v>196</v>
      </c>
      <c r="J12" s="23">
        <v>198</v>
      </c>
      <c r="K12" s="24">
        <v>6</v>
      </c>
      <c r="L12" s="24">
        <v>1187</v>
      </c>
      <c r="M12" s="25">
        <v>197.83333333333334</v>
      </c>
      <c r="N12" s="26">
        <v>12</v>
      </c>
      <c r="O12" s="27">
        <v>209.83333333333334</v>
      </c>
    </row>
    <row r="13" spans="1:17" x14ac:dyDescent="0.3">
      <c r="A13" s="19" t="s">
        <v>160</v>
      </c>
      <c r="B13" s="20" t="s">
        <v>16</v>
      </c>
      <c r="C13" s="21">
        <v>44405</v>
      </c>
      <c r="D13" s="22" t="s">
        <v>162</v>
      </c>
      <c r="E13" s="23">
        <v>194</v>
      </c>
      <c r="F13" s="23">
        <v>198</v>
      </c>
      <c r="G13" s="23">
        <v>200</v>
      </c>
      <c r="H13" s="23">
        <v>197</v>
      </c>
      <c r="I13" s="23"/>
      <c r="J13" s="23"/>
      <c r="K13" s="24">
        <v>4</v>
      </c>
      <c r="L13" s="24">
        <v>789</v>
      </c>
      <c r="M13" s="25">
        <v>197.25</v>
      </c>
      <c r="N13" s="26">
        <v>5</v>
      </c>
      <c r="O13" s="27">
        <v>202.25</v>
      </c>
    </row>
    <row r="14" spans="1:17" x14ac:dyDescent="0.3">
      <c r="A14" s="19" t="s">
        <v>160</v>
      </c>
      <c r="B14" s="20" t="s">
        <v>16</v>
      </c>
      <c r="C14" s="21">
        <v>44416</v>
      </c>
      <c r="D14" s="22" t="s">
        <v>162</v>
      </c>
      <c r="E14" s="23">
        <v>194</v>
      </c>
      <c r="F14" s="23">
        <v>195</v>
      </c>
      <c r="G14" s="23">
        <v>195</v>
      </c>
      <c r="H14" s="23">
        <v>195</v>
      </c>
      <c r="I14" s="23"/>
      <c r="J14" s="23"/>
      <c r="K14" s="24">
        <v>4</v>
      </c>
      <c r="L14" s="24">
        <v>779</v>
      </c>
      <c r="M14" s="25">
        <v>194.75</v>
      </c>
      <c r="N14" s="26">
        <v>2</v>
      </c>
      <c r="O14" s="27">
        <v>196.75</v>
      </c>
    </row>
    <row r="15" spans="1:17" x14ac:dyDescent="0.3">
      <c r="A15" s="19" t="s">
        <v>160</v>
      </c>
      <c r="B15" s="20" t="s">
        <v>16</v>
      </c>
      <c r="C15" s="21">
        <v>44429</v>
      </c>
      <c r="D15" s="22" t="s">
        <v>163</v>
      </c>
      <c r="E15" s="23">
        <v>194</v>
      </c>
      <c r="F15" s="23">
        <v>197</v>
      </c>
      <c r="G15" s="23">
        <v>199.001</v>
      </c>
      <c r="H15" s="23">
        <v>199.001</v>
      </c>
      <c r="I15" s="23"/>
      <c r="J15" s="23"/>
      <c r="K15" s="24">
        <v>4</v>
      </c>
      <c r="L15" s="24">
        <v>789.00199999999995</v>
      </c>
      <c r="M15" s="25">
        <v>197.25049999999999</v>
      </c>
      <c r="N15" s="26">
        <v>7</v>
      </c>
      <c r="O15" s="27">
        <v>204.25049999999999</v>
      </c>
    </row>
    <row r="16" spans="1:17" x14ac:dyDescent="0.3">
      <c r="A16" s="19" t="s">
        <v>160</v>
      </c>
      <c r="B16" s="20" t="s">
        <v>16</v>
      </c>
      <c r="C16" s="21">
        <v>44433</v>
      </c>
      <c r="D16" s="22" t="s">
        <v>162</v>
      </c>
      <c r="E16" s="23">
        <v>200</v>
      </c>
      <c r="F16" s="23">
        <v>197</v>
      </c>
      <c r="G16" s="23">
        <v>193</v>
      </c>
      <c r="H16" s="23">
        <v>198</v>
      </c>
      <c r="I16" s="23"/>
      <c r="J16" s="23"/>
      <c r="K16" s="24">
        <v>4</v>
      </c>
      <c r="L16" s="24">
        <v>788</v>
      </c>
      <c r="M16" s="25">
        <v>197</v>
      </c>
      <c r="N16" s="26">
        <v>4</v>
      </c>
      <c r="O16" s="27">
        <v>201</v>
      </c>
    </row>
    <row r="17" spans="1:15" x14ac:dyDescent="0.3">
      <c r="A17" s="19" t="s">
        <v>160</v>
      </c>
      <c r="B17" s="20" t="s">
        <v>16</v>
      </c>
      <c r="C17" s="21">
        <v>44451</v>
      </c>
      <c r="D17" s="22" t="s">
        <v>162</v>
      </c>
      <c r="E17" s="23">
        <v>196</v>
      </c>
      <c r="F17" s="23">
        <v>196</v>
      </c>
      <c r="G17" s="23">
        <v>196</v>
      </c>
      <c r="H17" s="23">
        <v>198.00200000000001</v>
      </c>
      <c r="I17" s="23">
        <v>196</v>
      </c>
      <c r="J17" s="23">
        <v>199</v>
      </c>
      <c r="K17" s="24">
        <v>6</v>
      </c>
      <c r="L17" s="24">
        <v>1181.002</v>
      </c>
      <c r="M17" s="25">
        <v>196.83366666666666</v>
      </c>
      <c r="N17" s="26">
        <v>14</v>
      </c>
      <c r="O17" s="27">
        <v>210.83366666666666</v>
      </c>
    </row>
    <row r="18" spans="1:15" x14ac:dyDescent="0.3">
      <c r="A18" s="19" t="s">
        <v>160</v>
      </c>
      <c r="B18" s="20" t="s">
        <v>16</v>
      </c>
      <c r="C18" s="21">
        <v>44458</v>
      </c>
      <c r="D18" s="22" t="s">
        <v>163</v>
      </c>
      <c r="E18" s="23">
        <v>197</v>
      </c>
      <c r="F18" s="23">
        <v>198</v>
      </c>
      <c r="G18" s="23">
        <v>197</v>
      </c>
      <c r="H18" s="23">
        <v>197</v>
      </c>
      <c r="I18" s="23"/>
      <c r="J18" s="23"/>
      <c r="K18" s="24">
        <v>4</v>
      </c>
      <c r="L18" s="24">
        <v>789</v>
      </c>
      <c r="M18" s="25">
        <v>197.25</v>
      </c>
      <c r="N18" s="26">
        <v>2</v>
      </c>
      <c r="O18" s="27">
        <v>199.25</v>
      </c>
    </row>
    <row r="19" spans="1:15" x14ac:dyDescent="0.3">
      <c r="A19" s="19" t="s">
        <v>160</v>
      </c>
      <c r="B19" s="20" t="s">
        <v>16</v>
      </c>
      <c r="C19" s="21">
        <v>44462</v>
      </c>
      <c r="D19" s="22" t="s">
        <v>174</v>
      </c>
      <c r="E19" s="23">
        <v>195</v>
      </c>
      <c r="F19" s="23">
        <v>195</v>
      </c>
      <c r="G19" s="23">
        <v>196</v>
      </c>
      <c r="H19" s="23">
        <v>198.001</v>
      </c>
      <c r="I19" s="23"/>
      <c r="J19" s="23"/>
      <c r="K19" s="24">
        <v>4</v>
      </c>
      <c r="L19" s="24">
        <v>784.00099999999998</v>
      </c>
      <c r="M19" s="25">
        <v>196.00024999999999</v>
      </c>
      <c r="N19" s="26">
        <v>9</v>
      </c>
      <c r="O19" s="27">
        <v>209</v>
      </c>
    </row>
    <row r="20" spans="1:15" x14ac:dyDescent="0.3">
      <c r="A20" s="19" t="s">
        <v>160</v>
      </c>
      <c r="B20" s="20" t="s">
        <v>16</v>
      </c>
      <c r="C20" s="21">
        <v>44476</v>
      </c>
      <c r="D20" s="22" t="s">
        <v>174</v>
      </c>
      <c r="E20" s="23">
        <v>200</v>
      </c>
      <c r="F20" s="23">
        <v>198</v>
      </c>
      <c r="G20" s="23">
        <v>200</v>
      </c>
      <c r="H20" s="23"/>
      <c r="I20" s="23"/>
      <c r="J20" s="23"/>
      <c r="K20" s="24">
        <v>3</v>
      </c>
      <c r="L20" s="24">
        <v>598</v>
      </c>
      <c r="M20" s="25">
        <v>199.33333333333334</v>
      </c>
      <c r="N20" s="26">
        <v>11</v>
      </c>
      <c r="O20" s="27">
        <v>210.33333333333334</v>
      </c>
    </row>
    <row r="21" spans="1:15" x14ac:dyDescent="0.3">
      <c r="A21" s="19" t="s">
        <v>160</v>
      </c>
      <c r="B21" s="20" t="s">
        <v>16</v>
      </c>
      <c r="C21" s="21">
        <v>44468</v>
      </c>
      <c r="D21" s="22" t="s">
        <v>162</v>
      </c>
      <c r="E21" s="23">
        <v>198</v>
      </c>
      <c r="F21" s="23">
        <v>199.001</v>
      </c>
      <c r="G21" s="23">
        <v>199</v>
      </c>
      <c r="H21" s="23">
        <v>200</v>
      </c>
      <c r="I21" s="23"/>
      <c r="J21" s="23"/>
      <c r="K21" s="24">
        <v>4</v>
      </c>
      <c r="L21" s="24">
        <v>796.00099999999998</v>
      </c>
      <c r="M21" s="25">
        <v>199.00024999999999</v>
      </c>
      <c r="N21" s="26">
        <v>9</v>
      </c>
      <c r="O21" s="27">
        <v>208.00024999999999</v>
      </c>
    </row>
    <row r="22" spans="1:15" x14ac:dyDescent="0.3">
      <c r="A22" s="19" t="s">
        <v>160</v>
      </c>
      <c r="B22" s="20" t="s">
        <v>16</v>
      </c>
      <c r="C22" s="21">
        <v>44479</v>
      </c>
      <c r="D22" s="22" t="s">
        <v>162</v>
      </c>
      <c r="E22" s="23">
        <v>197</v>
      </c>
      <c r="F22" s="23">
        <v>196</v>
      </c>
      <c r="G22" s="23">
        <v>199.001</v>
      </c>
      <c r="H22" s="23">
        <v>197</v>
      </c>
      <c r="I22" s="23"/>
      <c r="J22" s="23"/>
      <c r="K22" s="24">
        <v>4</v>
      </c>
      <c r="L22" s="24">
        <v>789.00099999999998</v>
      </c>
      <c r="M22" s="25">
        <v>197.25024999999999</v>
      </c>
      <c r="N22" s="26">
        <v>7</v>
      </c>
      <c r="O22" s="27">
        <v>204.25024999999999</v>
      </c>
    </row>
    <row r="23" spans="1:15" x14ac:dyDescent="0.3">
      <c r="A23" s="19" t="s">
        <v>160</v>
      </c>
      <c r="B23" s="20" t="s">
        <v>16</v>
      </c>
      <c r="C23" s="21">
        <v>44486</v>
      </c>
      <c r="D23" s="22" t="s">
        <v>163</v>
      </c>
      <c r="E23" s="23">
        <v>192</v>
      </c>
      <c r="F23" s="23">
        <v>196</v>
      </c>
      <c r="G23" s="23">
        <v>194</v>
      </c>
      <c r="H23" s="23">
        <v>198</v>
      </c>
      <c r="I23" s="23">
        <v>198.001</v>
      </c>
      <c r="J23" s="23">
        <v>196</v>
      </c>
      <c r="K23" s="24">
        <v>6</v>
      </c>
      <c r="L23" s="24">
        <v>1174.001</v>
      </c>
      <c r="M23" s="25">
        <v>195.66683333333333</v>
      </c>
      <c r="N23" s="26">
        <v>16</v>
      </c>
      <c r="O23" s="27">
        <v>211.66683333333333</v>
      </c>
    </row>
    <row r="24" spans="1:15" x14ac:dyDescent="0.3">
      <c r="A24" s="19" t="s">
        <v>160</v>
      </c>
      <c r="B24" s="20" t="s">
        <v>16</v>
      </c>
      <c r="C24" s="21">
        <v>44489</v>
      </c>
      <c r="D24" s="22" t="s">
        <v>162</v>
      </c>
      <c r="E24" s="23">
        <v>198</v>
      </c>
      <c r="F24" s="23">
        <v>197</v>
      </c>
      <c r="G24" s="23">
        <v>192</v>
      </c>
      <c r="H24" s="23">
        <v>196</v>
      </c>
      <c r="I24" s="23"/>
      <c r="J24" s="23"/>
      <c r="K24" s="24">
        <v>4</v>
      </c>
      <c r="L24" s="24">
        <v>783</v>
      </c>
      <c r="M24" s="25">
        <v>195.75</v>
      </c>
      <c r="N24" s="26">
        <v>2</v>
      </c>
      <c r="O24" s="27">
        <v>197.75</v>
      </c>
    </row>
    <row r="25" spans="1:15" x14ac:dyDescent="0.3">
      <c r="A25" s="19" t="s">
        <v>160</v>
      </c>
      <c r="B25" s="20" t="s">
        <v>16</v>
      </c>
      <c r="C25" s="21">
        <v>44500</v>
      </c>
      <c r="D25" s="22" t="s">
        <v>162</v>
      </c>
      <c r="E25" s="23">
        <v>194</v>
      </c>
      <c r="F25" s="23">
        <v>197</v>
      </c>
      <c r="G25" s="23">
        <v>198</v>
      </c>
      <c r="H25" s="23">
        <v>199</v>
      </c>
      <c r="I25" s="23"/>
      <c r="J25" s="23"/>
      <c r="K25" s="24">
        <v>4</v>
      </c>
      <c r="L25" s="24">
        <v>788</v>
      </c>
      <c r="M25" s="25">
        <v>197</v>
      </c>
      <c r="N25" s="26">
        <v>8</v>
      </c>
      <c r="O25" s="27">
        <v>205</v>
      </c>
    </row>
    <row r="26" spans="1:15" x14ac:dyDescent="0.3">
      <c r="A26" s="31"/>
      <c r="B26" s="32"/>
      <c r="C26" s="33"/>
      <c r="D26" s="34"/>
      <c r="E26" s="35"/>
      <c r="F26" s="35"/>
      <c r="G26" s="35"/>
      <c r="H26" s="35"/>
      <c r="I26" s="35"/>
      <c r="J26" s="35"/>
      <c r="K26" s="36"/>
      <c r="L26" s="36"/>
      <c r="M26" s="37"/>
      <c r="N26" s="38"/>
      <c r="O26" s="39"/>
    </row>
    <row r="27" spans="1:15" x14ac:dyDescent="0.3">
      <c r="K27" s="28">
        <f>SUM(K2:K26)</f>
        <v>102</v>
      </c>
      <c r="L27" s="28">
        <f>SUM(L2:L26)</f>
        <v>20100.016000000003</v>
      </c>
      <c r="M27" s="29">
        <f>SUM(L27/K27)</f>
        <v>197.05898039215688</v>
      </c>
      <c r="N27" s="28">
        <f>SUM(N2:N26)</f>
        <v>189</v>
      </c>
      <c r="O27" s="29">
        <f>SUM(M27+N27)</f>
        <v>386.05898039215685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4:J4 B4:C4 I26:J26 B26:C26" name="Range1_12"/>
    <protectedRange algorithmName="SHA-512" hashValue="ON39YdpmFHfN9f47KpiRvqrKx0V9+erV1CNkpWzYhW/Qyc6aT8rEyCrvauWSYGZK2ia3o7vd3akF07acHAFpOA==" saltValue="yVW9XmDwTqEnmpSGai0KYg==" spinCount="100000" sqref="D4 D26" name="Range1_1_7"/>
    <protectedRange algorithmName="SHA-512" hashValue="ON39YdpmFHfN9f47KpiRvqrKx0V9+erV1CNkpWzYhW/Qyc6aT8rEyCrvauWSYGZK2ia3o7vd3akF07acHAFpOA==" saltValue="yVW9XmDwTqEnmpSGai0KYg==" spinCount="100000" sqref="E4:H4 E26:H26" name="Range1_3_3"/>
    <protectedRange algorithmName="SHA-512" hashValue="ON39YdpmFHfN9f47KpiRvqrKx0V9+erV1CNkpWzYhW/Qyc6aT8rEyCrvauWSYGZK2ia3o7vd3akF07acHAFpOA==" saltValue="yVW9XmDwTqEnmpSGai0KYg==" spinCount="100000" sqref="I5:J5 B5:C5" name="Range1_15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17"/>
    <protectedRange algorithmName="SHA-512" hashValue="ON39YdpmFHfN9f47KpiRvqrKx0V9+erV1CNkpWzYhW/Qyc6aT8rEyCrvauWSYGZK2ia3o7vd3akF07acHAFpOA==" saltValue="yVW9XmDwTqEnmpSGai0KYg==" spinCount="100000" sqref="D6" name="Range1_1_11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7:J7 B7:C7" name="Range1_29"/>
    <protectedRange algorithmName="SHA-512" hashValue="ON39YdpmFHfN9f47KpiRvqrKx0V9+erV1CNkpWzYhW/Qyc6aT8rEyCrvauWSYGZK2ia3o7vd3akF07acHAFpOA==" saltValue="yVW9XmDwTqEnmpSGai0KYg==" spinCount="100000" sqref="D7" name="Range1_1_21"/>
    <protectedRange algorithmName="SHA-512" hashValue="ON39YdpmFHfN9f47KpiRvqrKx0V9+erV1CNkpWzYhW/Qyc6aT8rEyCrvauWSYGZK2ia3o7vd3akF07acHAFpOA==" saltValue="yVW9XmDwTqEnmpSGai0KYg==" spinCount="100000" sqref="E7:H7" name="Range1_3_8"/>
    <protectedRange algorithmName="SHA-512" hashValue="ON39YdpmFHfN9f47KpiRvqrKx0V9+erV1CNkpWzYhW/Qyc6aT8rEyCrvauWSYGZK2ia3o7vd3akF07acHAFpOA==" saltValue="yVW9XmDwTqEnmpSGai0KYg==" spinCount="100000" sqref="I8:J8 B8:C8" name="Range1_32"/>
    <protectedRange algorithmName="SHA-512" hashValue="ON39YdpmFHfN9f47KpiRvqrKx0V9+erV1CNkpWzYhW/Qyc6aT8rEyCrvauWSYGZK2ia3o7vd3akF07acHAFpOA==" saltValue="yVW9XmDwTqEnmpSGai0KYg==" spinCount="100000" sqref="D8" name="Range1_1_24"/>
    <protectedRange algorithmName="SHA-512" hashValue="ON39YdpmFHfN9f47KpiRvqrKx0V9+erV1CNkpWzYhW/Qyc6aT8rEyCrvauWSYGZK2ia3o7vd3akF07acHAFpOA==" saltValue="yVW9XmDwTqEnmpSGai0KYg==" spinCount="100000" sqref="E8:H8" name="Range1_3_9"/>
    <protectedRange algorithmName="SHA-512" hashValue="ON39YdpmFHfN9f47KpiRvqrKx0V9+erV1CNkpWzYhW/Qyc6aT8rEyCrvauWSYGZK2ia3o7vd3akF07acHAFpOA==" saltValue="yVW9XmDwTqEnmpSGai0KYg==" spinCount="100000" sqref="I9:J9 B9:C9" name="Range1_38"/>
    <protectedRange algorithmName="SHA-512" hashValue="ON39YdpmFHfN9f47KpiRvqrKx0V9+erV1CNkpWzYhW/Qyc6aT8rEyCrvauWSYGZK2ia3o7vd3akF07acHAFpOA==" saltValue="yVW9XmDwTqEnmpSGai0KYg==" spinCount="100000" sqref="D9" name="Range1_1_30"/>
    <protectedRange algorithmName="SHA-512" hashValue="ON39YdpmFHfN9f47KpiRvqrKx0V9+erV1CNkpWzYhW/Qyc6aT8rEyCrvauWSYGZK2ia3o7vd3akF07acHAFpOA==" saltValue="yVW9XmDwTqEnmpSGai0KYg==" spinCount="100000" sqref="E9:H9" name="Range1_3_11"/>
    <protectedRange algorithmName="SHA-512" hashValue="ON39YdpmFHfN9f47KpiRvqrKx0V9+erV1CNkpWzYhW/Qyc6aT8rEyCrvauWSYGZK2ia3o7vd3akF07acHAFpOA==" saltValue="yVW9XmDwTqEnmpSGai0KYg==" spinCount="100000" sqref="I10:J10 B10:C10" name="Range1_42"/>
    <protectedRange algorithmName="SHA-512" hashValue="ON39YdpmFHfN9f47KpiRvqrKx0V9+erV1CNkpWzYhW/Qyc6aT8rEyCrvauWSYGZK2ia3o7vd3akF07acHAFpOA==" saltValue="yVW9XmDwTqEnmpSGai0KYg==" spinCount="100000" sqref="D10" name="Range1_1_33"/>
    <protectedRange algorithmName="SHA-512" hashValue="ON39YdpmFHfN9f47KpiRvqrKx0V9+erV1CNkpWzYhW/Qyc6aT8rEyCrvauWSYGZK2ia3o7vd3akF07acHAFpOA==" saltValue="yVW9XmDwTqEnmpSGai0KYg==" spinCount="100000" sqref="E10:H10" name="Range1_3_12"/>
    <protectedRange algorithmName="SHA-512" hashValue="ON39YdpmFHfN9f47KpiRvqrKx0V9+erV1CNkpWzYhW/Qyc6aT8rEyCrvauWSYGZK2ia3o7vd3akF07acHAFpOA==" saltValue="yVW9XmDwTqEnmpSGai0KYg==" spinCount="100000" sqref="I11:J11 B11:C11" name="Range1_45"/>
    <protectedRange algorithmName="SHA-512" hashValue="ON39YdpmFHfN9f47KpiRvqrKx0V9+erV1CNkpWzYhW/Qyc6aT8rEyCrvauWSYGZK2ia3o7vd3akF07acHAFpOA==" saltValue="yVW9XmDwTqEnmpSGai0KYg==" spinCount="100000" sqref="D11" name="Range1_1_36"/>
    <protectedRange algorithmName="SHA-512" hashValue="ON39YdpmFHfN9f47KpiRvqrKx0V9+erV1CNkpWzYhW/Qyc6aT8rEyCrvauWSYGZK2ia3o7vd3akF07acHAFpOA==" saltValue="yVW9XmDwTqEnmpSGai0KYg==" spinCount="100000" sqref="E11:H11" name="Range1_3_13"/>
    <protectedRange algorithmName="SHA-512" hashValue="ON39YdpmFHfN9f47KpiRvqrKx0V9+erV1CNkpWzYhW/Qyc6aT8rEyCrvauWSYGZK2ia3o7vd3akF07acHAFpOA==" saltValue="yVW9XmDwTqEnmpSGai0KYg==" spinCount="100000" sqref="B12:C12 E12:J12" name="Range1_48_1"/>
    <protectedRange algorithmName="SHA-512" hashValue="ON39YdpmFHfN9f47KpiRvqrKx0V9+erV1CNkpWzYhW/Qyc6aT8rEyCrvauWSYGZK2ia3o7vd3akF07acHAFpOA==" saltValue="yVW9XmDwTqEnmpSGai0KYg==" spinCount="100000" sqref="D12" name="Range1_1_42_1"/>
    <protectedRange algorithmName="SHA-512" hashValue="ON39YdpmFHfN9f47KpiRvqrKx0V9+erV1CNkpWzYhW/Qyc6aT8rEyCrvauWSYGZK2ia3o7vd3akF07acHAFpOA==" saltValue="yVW9XmDwTqEnmpSGai0KYg==" spinCount="100000" sqref="E15:J15 B15:C15" name="Range1_56"/>
    <protectedRange algorithmName="SHA-512" hashValue="ON39YdpmFHfN9f47KpiRvqrKx0V9+erV1CNkpWzYhW/Qyc6aT8rEyCrvauWSYGZK2ia3o7vd3akF07acHAFpOA==" saltValue="yVW9XmDwTqEnmpSGai0KYg==" spinCount="100000" sqref="D15" name="Range1_1_47"/>
    <protectedRange algorithmName="SHA-512" hashValue="ON39YdpmFHfN9f47KpiRvqrKx0V9+erV1CNkpWzYhW/Qyc6aT8rEyCrvauWSYGZK2ia3o7vd3akF07acHAFpOA==" saltValue="yVW9XmDwTqEnmpSGai0KYg==" spinCount="100000" sqref="I16:J16 B16:C16" name="Range1_58"/>
    <protectedRange algorithmName="SHA-512" hashValue="ON39YdpmFHfN9f47KpiRvqrKx0V9+erV1CNkpWzYhW/Qyc6aT8rEyCrvauWSYGZK2ia3o7vd3akF07acHAFpOA==" saltValue="yVW9XmDwTqEnmpSGai0KYg==" spinCount="100000" sqref="D16" name="Range1_1_49"/>
    <protectedRange algorithmName="SHA-512" hashValue="ON39YdpmFHfN9f47KpiRvqrKx0V9+erV1CNkpWzYhW/Qyc6aT8rEyCrvauWSYGZK2ia3o7vd3akF07acHAFpOA==" saltValue="yVW9XmDwTqEnmpSGai0KYg==" spinCount="100000" sqref="E16:H16" name="Range1_3_17"/>
    <protectedRange algorithmName="SHA-512" hashValue="ON39YdpmFHfN9f47KpiRvqrKx0V9+erV1CNkpWzYhW/Qyc6aT8rEyCrvauWSYGZK2ia3o7vd3akF07acHAFpOA==" saltValue="yVW9XmDwTqEnmpSGai0KYg==" spinCount="100000" sqref="I17:J18 B17:C18" name="Range1_27"/>
    <protectedRange algorithmName="SHA-512" hashValue="ON39YdpmFHfN9f47KpiRvqrKx0V9+erV1CNkpWzYhW/Qyc6aT8rEyCrvauWSYGZK2ia3o7vd3akF07acHAFpOA==" saltValue="yVW9XmDwTqEnmpSGai0KYg==" spinCount="100000" sqref="D17:D18" name="Range1_1_25"/>
    <protectedRange algorithmName="SHA-512" hashValue="ON39YdpmFHfN9f47KpiRvqrKx0V9+erV1CNkpWzYhW/Qyc6aT8rEyCrvauWSYGZK2ia3o7vd3akF07acHAFpOA==" saltValue="yVW9XmDwTqEnmpSGai0KYg==" spinCount="100000" sqref="E17:H18" name="Range1_3_10"/>
    <protectedRange algorithmName="SHA-512" hashValue="ON39YdpmFHfN9f47KpiRvqrKx0V9+erV1CNkpWzYhW/Qyc6aT8rEyCrvauWSYGZK2ia3o7vd3akF07acHAFpOA==" saltValue="yVW9XmDwTqEnmpSGai0KYg==" spinCount="100000" sqref="I19:J19 B19:C19" name="Range1_7_1"/>
    <protectedRange algorithmName="SHA-512" hashValue="ON39YdpmFHfN9f47KpiRvqrKx0V9+erV1CNkpWzYhW/Qyc6aT8rEyCrvauWSYGZK2ia3o7vd3akF07acHAFpOA==" saltValue="yVW9XmDwTqEnmpSGai0KYg==" spinCount="100000" sqref="D19" name="Range1_1_9_1"/>
    <protectedRange algorithmName="SHA-512" hashValue="ON39YdpmFHfN9f47KpiRvqrKx0V9+erV1CNkpWzYhW/Qyc6aT8rEyCrvauWSYGZK2ia3o7vd3akF07acHAFpOA==" saltValue="yVW9XmDwTqEnmpSGai0KYg==" spinCount="100000" sqref="E19:H19" name="Range1_3_1_1_1"/>
    <protectedRange algorithmName="SHA-512" hashValue="ON39YdpmFHfN9f47KpiRvqrKx0V9+erV1CNkpWzYhW/Qyc6aT8rEyCrvauWSYGZK2ia3o7vd3akF07acHAFpOA==" saltValue="yVW9XmDwTqEnmpSGai0KYg==" spinCount="100000" sqref="I22:J22 B22:C22" name="Range1"/>
    <protectedRange algorithmName="SHA-512" hashValue="ON39YdpmFHfN9f47KpiRvqrKx0V9+erV1CNkpWzYhW/Qyc6aT8rEyCrvauWSYGZK2ia3o7vd3akF07acHAFpOA==" saltValue="yVW9XmDwTqEnmpSGai0KYg==" spinCount="100000" sqref="D22" name="Range1_1"/>
    <protectedRange algorithmName="SHA-512" hashValue="ON39YdpmFHfN9f47KpiRvqrKx0V9+erV1CNkpWzYhW/Qyc6aT8rEyCrvauWSYGZK2ia3o7vd3akF07acHAFpOA==" saltValue="yVW9XmDwTqEnmpSGai0KYg==" spinCount="100000" sqref="E22:H22" name="Range1_3"/>
    <protectedRange algorithmName="SHA-512" hashValue="ON39YdpmFHfN9f47KpiRvqrKx0V9+erV1CNkpWzYhW/Qyc6aT8rEyCrvauWSYGZK2ia3o7vd3akF07acHAFpOA==" saltValue="yVW9XmDwTqEnmpSGai0KYg==" spinCount="100000" sqref="I23:J23 B23:C23" name="Range1_75"/>
    <protectedRange algorithmName="SHA-512" hashValue="ON39YdpmFHfN9f47KpiRvqrKx0V9+erV1CNkpWzYhW/Qyc6aT8rEyCrvauWSYGZK2ia3o7vd3akF07acHAFpOA==" saltValue="yVW9XmDwTqEnmpSGai0KYg==" spinCount="100000" sqref="D23" name="Range1_1_65"/>
    <protectedRange algorithmName="SHA-512" hashValue="ON39YdpmFHfN9f47KpiRvqrKx0V9+erV1CNkpWzYhW/Qyc6aT8rEyCrvauWSYGZK2ia3o7vd3akF07acHAFpOA==" saltValue="yVW9XmDwTqEnmpSGai0KYg==" spinCount="100000" sqref="E23:H23" name="Range1_3_21"/>
    <protectedRange algorithmName="SHA-512" hashValue="ON39YdpmFHfN9f47KpiRvqrKx0V9+erV1CNkpWzYhW/Qyc6aT8rEyCrvauWSYGZK2ia3o7vd3akF07acHAFpOA==" saltValue="yVW9XmDwTqEnmpSGai0KYg==" spinCount="100000" sqref="B24:C25 I24:J25" name="Range1_12_1"/>
    <protectedRange algorithmName="SHA-512" hashValue="ON39YdpmFHfN9f47KpiRvqrKx0V9+erV1CNkpWzYhW/Qyc6aT8rEyCrvauWSYGZK2ia3o7vd3akF07acHAFpOA==" saltValue="yVW9XmDwTqEnmpSGai0KYg==" spinCount="100000" sqref="D24:D25" name="Range1_1_9_2"/>
    <protectedRange algorithmName="SHA-512" hashValue="ON39YdpmFHfN9f47KpiRvqrKx0V9+erV1CNkpWzYhW/Qyc6aT8rEyCrvauWSYGZK2ia3o7vd3akF07acHAFpOA==" saltValue="yVW9XmDwTqEnmpSGai0KYg==" spinCount="100000" sqref="E24:H25" name="Range1_3_18"/>
  </protectedRanges>
  <conditionalFormatting sqref="F2">
    <cfRule type="top10" dxfId="1301" priority="124" rank="1"/>
  </conditionalFormatting>
  <conditionalFormatting sqref="I2">
    <cfRule type="top10" dxfId="1300" priority="121" rank="1"/>
    <cfRule type="top10" dxfId="1299" priority="126" rank="1"/>
  </conditionalFormatting>
  <conditionalFormatting sqref="E2">
    <cfRule type="top10" dxfId="1298" priority="125" rank="1"/>
  </conditionalFormatting>
  <conditionalFormatting sqref="G2">
    <cfRule type="top10" dxfId="1297" priority="123" rank="1"/>
  </conditionalFormatting>
  <conditionalFormatting sqref="H2">
    <cfRule type="top10" dxfId="1296" priority="122" rank="1"/>
  </conditionalFormatting>
  <conditionalFormatting sqref="J2">
    <cfRule type="top10" dxfId="1295" priority="120" rank="1"/>
  </conditionalFormatting>
  <conditionalFormatting sqref="F3">
    <cfRule type="top10" dxfId="1294" priority="117" rank="1"/>
  </conditionalFormatting>
  <conditionalFormatting sqref="I3">
    <cfRule type="top10" dxfId="1293" priority="114" rank="1"/>
    <cfRule type="top10" dxfId="1292" priority="119" rank="1"/>
  </conditionalFormatting>
  <conditionalFormatting sqref="E3">
    <cfRule type="top10" dxfId="1291" priority="118" rank="1"/>
  </conditionalFormatting>
  <conditionalFormatting sqref="G3">
    <cfRule type="top10" dxfId="1290" priority="116" rank="1"/>
  </conditionalFormatting>
  <conditionalFormatting sqref="H3">
    <cfRule type="top10" dxfId="1289" priority="115" rank="1"/>
  </conditionalFormatting>
  <conditionalFormatting sqref="J3">
    <cfRule type="top10" dxfId="1288" priority="113" rank="1"/>
  </conditionalFormatting>
  <conditionalFormatting sqref="F26 F4">
    <cfRule type="top10" dxfId="1287" priority="127" rank="1"/>
  </conditionalFormatting>
  <conditionalFormatting sqref="I26 I4">
    <cfRule type="top10" dxfId="1286" priority="128" rank="1"/>
    <cfRule type="top10" dxfId="1285" priority="129" rank="1"/>
  </conditionalFormatting>
  <conditionalFormatting sqref="E26 E4">
    <cfRule type="top10" dxfId="1284" priority="130" rank="1"/>
  </conditionalFormatting>
  <conditionalFormatting sqref="G26 G4">
    <cfRule type="top10" dxfId="1283" priority="131" rank="1"/>
  </conditionalFormatting>
  <conditionalFormatting sqref="H26 H4">
    <cfRule type="top10" dxfId="1282" priority="132" rank="1"/>
  </conditionalFormatting>
  <conditionalFormatting sqref="J26 J4">
    <cfRule type="top10" dxfId="1281" priority="133" rank="1"/>
  </conditionalFormatting>
  <conditionalFormatting sqref="F5">
    <cfRule type="top10" dxfId="1280" priority="110" rank="1"/>
  </conditionalFormatting>
  <conditionalFormatting sqref="I5">
    <cfRule type="top10" dxfId="1279" priority="107" rank="1"/>
    <cfRule type="top10" dxfId="1278" priority="112" rank="1"/>
  </conditionalFormatting>
  <conditionalFormatting sqref="E5">
    <cfRule type="top10" dxfId="1277" priority="111" rank="1"/>
  </conditionalFormatting>
  <conditionalFormatting sqref="G5">
    <cfRule type="top10" dxfId="1276" priority="109" rank="1"/>
  </conditionalFormatting>
  <conditionalFormatting sqref="H5">
    <cfRule type="top10" dxfId="1275" priority="108" rank="1"/>
  </conditionalFormatting>
  <conditionalFormatting sqref="J5">
    <cfRule type="top10" dxfId="1274" priority="106" rank="1"/>
  </conditionalFormatting>
  <conditionalFormatting sqref="F6">
    <cfRule type="top10" dxfId="1273" priority="103" rank="1"/>
  </conditionalFormatting>
  <conditionalFormatting sqref="I6">
    <cfRule type="top10" dxfId="1272" priority="100" rank="1"/>
    <cfRule type="top10" dxfId="1271" priority="105" rank="1"/>
  </conditionalFormatting>
  <conditionalFormatting sqref="E6">
    <cfRule type="top10" dxfId="1270" priority="104" rank="1"/>
  </conditionalFormatting>
  <conditionalFormatting sqref="G6">
    <cfRule type="top10" dxfId="1269" priority="102" rank="1"/>
  </conditionalFormatting>
  <conditionalFormatting sqref="H6">
    <cfRule type="top10" dxfId="1268" priority="101" rank="1"/>
  </conditionalFormatting>
  <conditionalFormatting sqref="J6">
    <cfRule type="top10" dxfId="1267" priority="99" rank="1"/>
  </conditionalFormatting>
  <conditionalFormatting sqref="F7">
    <cfRule type="top10" dxfId="1266" priority="96" rank="1"/>
  </conditionalFormatting>
  <conditionalFormatting sqref="I7">
    <cfRule type="top10" dxfId="1265" priority="93" rank="1"/>
    <cfRule type="top10" dxfId="1264" priority="98" rank="1"/>
  </conditionalFormatting>
  <conditionalFormatting sqref="E7">
    <cfRule type="top10" dxfId="1263" priority="97" rank="1"/>
  </conditionalFormatting>
  <conditionalFormatting sqref="G7">
    <cfRule type="top10" dxfId="1262" priority="95" rank="1"/>
  </conditionalFormatting>
  <conditionalFormatting sqref="H7">
    <cfRule type="top10" dxfId="1261" priority="94" rank="1"/>
  </conditionalFormatting>
  <conditionalFormatting sqref="J7">
    <cfRule type="top10" dxfId="1260" priority="92" rank="1"/>
  </conditionalFormatting>
  <conditionalFormatting sqref="F8">
    <cfRule type="top10" dxfId="1259" priority="89" rank="1"/>
  </conditionalFormatting>
  <conditionalFormatting sqref="I8">
    <cfRule type="top10" dxfId="1258" priority="86" rank="1"/>
    <cfRule type="top10" dxfId="1257" priority="91" rank="1"/>
  </conditionalFormatting>
  <conditionalFormatting sqref="E8">
    <cfRule type="top10" dxfId="1256" priority="90" rank="1"/>
  </conditionalFormatting>
  <conditionalFormatting sqref="G8">
    <cfRule type="top10" dxfId="1255" priority="88" rank="1"/>
  </conditionalFormatting>
  <conditionalFormatting sqref="H8">
    <cfRule type="top10" dxfId="1254" priority="87" rank="1"/>
  </conditionalFormatting>
  <conditionalFormatting sqref="J8">
    <cfRule type="top10" dxfId="1253" priority="85" rank="1"/>
  </conditionalFormatting>
  <conditionalFormatting sqref="F9">
    <cfRule type="top10" dxfId="1252" priority="82" rank="1"/>
  </conditionalFormatting>
  <conditionalFormatting sqref="I9">
    <cfRule type="top10" dxfId="1251" priority="79" rank="1"/>
    <cfRule type="top10" dxfId="1250" priority="84" rank="1"/>
  </conditionalFormatting>
  <conditionalFormatting sqref="E9">
    <cfRule type="top10" dxfId="1249" priority="83" rank="1"/>
  </conditionalFormatting>
  <conditionalFormatting sqref="G9">
    <cfRule type="top10" dxfId="1248" priority="81" rank="1"/>
  </conditionalFormatting>
  <conditionalFormatting sqref="H9">
    <cfRule type="top10" dxfId="1247" priority="80" rank="1"/>
  </conditionalFormatting>
  <conditionalFormatting sqref="J9">
    <cfRule type="top10" dxfId="1246" priority="78" rank="1"/>
  </conditionalFormatting>
  <conditionalFormatting sqref="F10">
    <cfRule type="top10" dxfId="1245" priority="76" rank="1"/>
  </conditionalFormatting>
  <conditionalFormatting sqref="G10">
    <cfRule type="top10" dxfId="1244" priority="75" rank="1"/>
  </conditionalFormatting>
  <conditionalFormatting sqref="H10">
    <cfRule type="top10" dxfId="1243" priority="74" rank="1"/>
  </conditionalFormatting>
  <conditionalFormatting sqref="I10">
    <cfRule type="top10" dxfId="1242" priority="72" rank="1"/>
  </conditionalFormatting>
  <conditionalFormatting sqref="J10">
    <cfRule type="top10" dxfId="1241" priority="73" rank="1"/>
  </conditionalFormatting>
  <conditionalFormatting sqref="E10">
    <cfRule type="top10" dxfId="1240" priority="77" rank="1"/>
  </conditionalFormatting>
  <conditionalFormatting sqref="F11">
    <cfRule type="top10" dxfId="1239" priority="65" rank="1"/>
  </conditionalFormatting>
  <conditionalFormatting sqref="I11">
    <cfRule type="top10" dxfId="1238" priority="66" rank="1"/>
    <cfRule type="top10" dxfId="1237" priority="67" rank="1"/>
  </conditionalFormatting>
  <conditionalFormatting sqref="E11">
    <cfRule type="top10" dxfId="1236" priority="68" rank="1"/>
  </conditionalFormatting>
  <conditionalFormatting sqref="G11">
    <cfRule type="top10" dxfId="1235" priority="69" rank="1"/>
  </conditionalFormatting>
  <conditionalFormatting sqref="H11">
    <cfRule type="top10" dxfId="1234" priority="70" rank="1"/>
  </conditionalFormatting>
  <conditionalFormatting sqref="J11">
    <cfRule type="top10" dxfId="1233" priority="71" rank="1"/>
  </conditionalFormatting>
  <conditionalFormatting sqref="J12">
    <cfRule type="top10" dxfId="1232" priority="59" rank="1"/>
  </conditionalFormatting>
  <conditionalFormatting sqref="I12">
    <cfRule type="top10" dxfId="1231" priority="60" rank="1"/>
  </conditionalFormatting>
  <conditionalFormatting sqref="H12">
    <cfRule type="top10" dxfId="1230" priority="61" rank="1"/>
  </conditionalFormatting>
  <conditionalFormatting sqref="G12">
    <cfRule type="top10" dxfId="1229" priority="62" rank="1"/>
  </conditionalFormatting>
  <conditionalFormatting sqref="F12">
    <cfRule type="top10" dxfId="1228" priority="63" rank="1"/>
  </conditionalFormatting>
  <conditionalFormatting sqref="E12">
    <cfRule type="top10" dxfId="1227" priority="64" rank="1"/>
  </conditionalFormatting>
  <conditionalFormatting sqref="E13:E14">
    <cfRule type="top10" dxfId="1226" priority="58" rank="1"/>
  </conditionalFormatting>
  <conditionalFormatting sqref="F13:F14">
    <cfRule type="top10" dxfId="1225" priority="57" rank="1"/>
  </conditionalFormatting>
  <conditionalFormatting sqref="G13:G14">
    <cfRule type="top10" dxfId="1224" priority="56" rank="1"/>
  </conditionalFormatting>
  <conditionalFormatting sqref="H13:H14">
    <cfRule type="top10" dxfId="1223" priority="55" rank="1"/>
  </conditionalFormatting>
  <conditionalFormatting sqref="I13:I14">
    <cfRule type="top10" dxfId="1222" priority="54" rank="1"/>
  </conditionalFormatting>
  <conditionalFormatting sqref="J13:J14">
    <cfRule type="top10" dxfId="1221" priority="53" rank="1"/>
  </conditionalFormatting>
  <conditionalFormatting sqref="I15">
    <cfRule type="top10" dxfId="1220" priority="47" rank="1"/>
  </conditionalFormatting>
  <conditionalFormatting sqref="H15">
    <cfRule type="top10" dxfId="1219" priority="48" rank="1"/>
  </conditionalFormatting>
  <conditionalFormatting sqref="G15">
    <cfRule type="top10" dxfId="1218" priority="49" rank="1"/>
  </conditionalFormatting>
  <conditionalFormatting sqref="F15">
    <cfRule type="top10" dxfId="1217" priority="50" rank="1"/>
  </conditionalFormatting>
  <conditionalFormatting sqref="E15">
    <cfRule type="top10" dxfId="1216" priority="51" rank="1"/>
  </conditionalFormatting>
  <conditionalFormatting sqref="J15">
    <cfRule type="top10" dxfId="1215" priority="52" rank="1"/>
  </conditionalFormatting>
  <conditionalFormatting sqref="F16">
    <cfRule type="top10" dxfId="1214" priority="44" rank="1"/>
  </conditionalFormatting>
  <conditionalFormatting sqref="I16">
    <cfRule type="top10" dxfId="1213" priority="41" rank="1"/>
    <cfRule type="top10" dxfId="1212" priority="46" rank="1"/>
  </conditionalFormatting>
  <conditionalFormatting sqref="E16">
    <cfRule type="top10" dxfId="1211" priority="45" rank="1"/>
  </conditionalFormatting>
  <conditionalFormatting sqref="G16">
    <cfRule type="top10" dxfId="1210" priority="43" rank="1"/>
  </conditionalFormatting>
  <conditionalFormatting sqref="H16">
    <cfRule type="top10" dxfId="1209" priority="42" rank="1"/>
  </conditionalFormatting>
  <conditionalFormatting sqref="J16">
    <cfRule type="top10" dxfId="1208" priority="40" rank="1"/>
  </conditionalFormatting>
  <conditionalFormatting sqref="F17:F18">
    <cfRule type="top10" dxfId="1207" priority="38" rank="1"/>
  </conditionalFormatting>
  <conditionalFormatting sqref="G17:G18">
    <cfRule type="top10" dxfId="1206" priority="37" rank="1"/>
  </conditionalFormatting>
  <conditionalFormatting sqref="H17:H18">
    <cfRule type="top10" dxfId="1205" priority="36" rank="1"/>
  </conditionalFormatting>
  <conditionalFormatting sqref="I17:I18">
    <cfRule type="top10" dxfId="1204" priority="34" rank="1"/>
  </conditionalFormatting>
  <conditionalFormatting sqref="J17:J18">
    <cfRule type="top10" dxfId="1203" priority="35" rank="1"/>
  </conditionalFormatting>
  <conditionalFormatting sqref="E17:E18">
    <cfRule type="top10" dxfId="1202" priority="39" rank="1"/>
  </conditionalFormatting>
  <conditionalFormatting sqref="E20:E21">
    <cfRule type="top10" dxfId="1201" priority="33" rank="1"/>
  </conditionalFormatting>
  <conditionalFormatting sqref="F20:F21">
    <cfRule type="top10" dxfId="1200" priority="32" rank="1"/>
  </conditionalFormatting>
  <conditionalFormatting sqref="G20:G21">
    <cfRule type="top10" dxfId="1199" priority="31" rank="1"/>
  </conditionalFormatting>
  <conditionalFormatting sqref="H20:H21">
    <cfRule type="top10" dxfId="1198" priority="30" rank="1"/>
  </conditionalFormatting>
  <conditionalFormatting sqref="I20:I21">
    <cfRule type="top10" dxfId="1197" priority="29" rank="1"/>
  </conditionalFormatting>
  <conditionalFormatting sqref="J20:J21">
    <cfRule type="top10" dxfId="1196" priority="28" rank="1"/>
  </conditionalFormatting>
  <conditionalFormatting sqref="F19">
    <cfRule type="top10" dxfId="1195" priority="25" rank="1"/>
  </conditionalFormatting>
  <conditionalFormatting sqref="I19">
    <cfRule type="top10" dxfId="1194" priority="22" rank="1"/>
    <cfRule type="top10" dxfId="1193" priority="27" rank="1"/>
  </conditionalFormatting>
  <conditionalFormatting sqref="E19">
    <cfRule type="top10" dxfId="1192" priority="26" rank="1"/>
  </conditionalFormatting>
  <conditionalFormatting sqref="G19">
    <cfRule type="top10" dxfId="1191" priority="24" rank="1"/>
  </conditionalFormatting>
  <conditionalFormatting sqref="H19">
    <cfRule type="top10" dxfId="1190" priority="23" rank="1"/>
  </conditionalFormatting>
  <conditionalFormatting sqref="J19">
    <cfRule type="top10" dxfId="1189" priority="21" rank="1"/>
  </conditionalFormatting>
  <conditionalFormatting sqref="F22">
    <cfRule type="top10" dxfId="1188" priority="18" rank="1"/>
  </conditionalFormatting>
  <conditionalFormatting sqref="I22">
    <cfRule type="top10" dxfId="1187" priority="15" rank="1"/>
    <cfRule type="top10" dxfId="1186" priority="20" rank="1"/>
  </conditionalFormatting>
  <conditionalFormatting sqref="E22">
    <cfRule type="top10" dxfId="1185" priority="19" rank="1"/>
  </conditionalFormatting>
  <conditionalFormatting sqref="G22">
    <cfRule type="top10" dxfId="1184" priority="17" rank="1"/>
  </conditionalFormatting>
  <conditionalFormatting sqref="H22">
    <cfRule type="top10" dxfId="1183" priority="16" rank="1"/>
  </conditionalFormatting>
  <conditionalFormatting sqref="J22">
    <cfRule type="top10" dxfId="1182" priority="14" rank="1"/>
  </conditionalFormatting>
  <conditionalFormatting sqref="F23">
    <cfRule type="top10" dxfId="1181" priority="11" rank="1"/>
  </conditionalFormatting>
  <conditionalFormatting sqref="I23">
    <cfRule type="top10" dxfId="1180" priority="8" rank="1"/>
    <cfRule type="top10" dxfId="1179" priority="13" rank="1"/>
  </conditionalFormatting>
  <conditionalFormatting sqref="E23">
    <cfRule type="top10" dxfId="1178" priority="12" rank="1"/>
  </conditionalFormatting>
  <conditionalFormatting sqref="G23">
    <cfRule type="top10" dxfId="1177" priority="10" rank="1"/>
  </conditionalFormatting>
  <conditionalFormatting sqref="H23">
    <cfRule type="top10" dxfId="1176" priority="9" rank="1"/>
  </conditionalFormatting>
  <conditionalFormatting sqref="J23">
    <cfRule type="top10" dxfId="1175" priority="7" rank="1"/>
  </conditionalFormatting>
  <conditionalFormatting sqref="F24:F25">
    <cfRule type="top10" dxfId="1174" priority="5" rank="1"/>
  </conditionalFormatting>
  <conditionalFormatting sqref="G24:G25">
    <cfRule type="top10" dxfId="1173" priority="4" rank="1"/>
  </conditionalFormatting>
  <conditionalFormatting sqref="H24:H25">
    <cfRule type="top10" dxfId="1172" priority="3" rank="1"/>
  </conditionalFormatting>
  <conditionalFormatting sqref="I24:I25">
    <cfRule type="top10" dxfId="1171" priority="1" rank="1"/>
  </conditionalFormatting>
  <conditionalFormatting sqref="J24:J25">
    <cfRule type="top10" dxfId="1170" priority="2" rank="1"/>
  </conditionalFormatting>
  <conditionalFormatting sqref="E24:E25">
    <cfRule type="top10" dxfId="1169" priority="6" rank="1"/>
  </conditionalFormatting>
  <hyperlinks>
    <hyperlink ref="Q1" location="'Rankings OLH'!A1" display="Return to Rankings" xr:uid="{ED0E70F8-158C-46A3-A1A9-8A8108761D59}"/>
  </hyperlink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B66EC-3451-4E67-93D5-79641D8EB88A}">
  <sheetPr codeName="Sheet113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42" t="s">
        <v>160</v>
      </c>
      <c r="B2" s="43" t="s">
        <v>122</v>
      </c>
      <c r="C2" s="44">
        <v>44373</v>
      </c>
      <c r="D2" s="45" t="s">
        <v>169</v>
      </c>
      <c r="E2" s="46">
        <v>180</v>
      </c>
      <c r="F2" s="46">
        <v>172</v>
      </c>
      <c r="G2" s="46">
        <v>180</v>
      </c>
      <c r="H2" s="46">
        <v>181</v>
      </c>
      <c r="I2" s="46"/>
      <c r="J2" s="46"/>
      <c r="K2" s="47">
        <v>4</v>
      </c>
      <c r="L2" s="47">
        <v>713</v>
      </c>
      <c r="M2" s="48">
        <v>178.25</v>
      </c>
      <c r="N2" s="49">
        <v>2</v>
      </c>
      <c r="O2" s="50">
        <v>180.25</v>
      </c>
    </row>
    <row r="5" spans="1:17" x14ac:dyDescent="0.3">
      <c r="K5" s="28">
        <f>SUM(K2:K4)</f>
        <v>4</v>
      </c>
      <c r="L5" s="28">
        <f>SUM(L2:L4)</f>
        <v>713</v>
      </c>
      <c r="M5" s="29">
        <f>SUM(L5/K5)</f>
        <v>178.25</v>
      </c>
      <c r="N5" s="28">
        <f>SUM(N2:N4)</f>
        <v>2</v>
      </c>
      <c r="O5" s="29">
        <f>SUM(M5+N5)</f>
        <v>180.25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2_2"/>
  </protectedRanges>
  <conditionalFormatting sqref="I2">
    <cfRule type="top10" dxfId="1168" priority="6" rank="1"/>
  </conditionalFormatting>
  <conditionalFormatting sqref="E2">
    <cfRule type="top10" dxfId="1167" priority="5" rank="1"/>
  </conditionalFormatting>
  <conditionalFormatting sqref="F2">
    <cfRule type="top10" dxfId="1166" priority="4" rank="1"/>
  </conditionalFormatting>
  <conditionalFormatting sqref="G2">
    <cfRule type="top10" dxfId="1165" priority="3" rank="1"/>
  </conditionalFormatting>
  <conditionalFormatting sqref="H2">
    <cfRule type="top10" dxfId="1164" priority="2" rank="1"/>
  </conditionalFormatting>
  <conditionalFormatting sqref="J2">
    <cfRule type="top10" dxfId="1163" priority="1" rank="1"/>
  </conditionalFormatting>
  <hyperlinks>
    <hyperlink ref="Q1" location="'Rankings OLH'!A1" display="Return to Rankings" xr:uid="{3B5185A9-6CB3-4F2C-BD1A-1311B9722F90}"/>
  </hyperlink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DB8F8-3A6F-4FEC-A977-00BDD6F3D572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218</v>
      </c>
      <c r="C2" s="21">
        <v>44441</v>
      </c>
      <c r="D2" s="22" t="s">
        <v>171</v>
      </c>
      <c r="E2" s="23">
        <v>197</v>
      </c>
      <c r="F2" s="23">
        <v>198</v>
      </c>
      <c r="G2" s="23">
        <v>197</v>
      </c>
      <c r="H2" s="23">
        <v>195</v>
      </c>
      <c r="I2" s="23">
        <v>195</v>
      </c>
      <c r="J2" s="23">
        <v>194</v>
      </c>
      <c r="K2" s="24">
        <v>6</v>
      </c>
      <c r="L2" s="24">
        <v>1176</v>
      </c>
      <c r="M2" s="25">
        <v>196</v>
      </c>
      <c r="N2" s="26">
        <v>14</v>
      </c>
      <c r="O2" s="27">
        <v>210</v>
      </c>
    </row>
    <row r="3" spans="1:18" ht="27" x14ac:dyDescent="0.3">
      <c r="A3" s="19" t="s">
        <v>153</v>
      </c>
      <c r="B3" s="20" t="s">
        <v>218</v>
      </c>
      <c r="C3" s="21">
        <v>44443</v>
      </c>
      <c r="D3" s="22" t="s">
        <v>226</v>
      </c>
      <c r="E3" s="23">
        <v>195</v>
      </c>
      <c r="F3" s="23">
        <v>197</v>
      </c>
      <c r="G3" s="23">
        <v>194</v>
      </c>
      <c r="H3" s="23">
        <v>196</v>
      </c>
      <c r="I3" s="72">
        <v>199</v>
      </c>
      <c r="J3" s="23">
        <v>196</v>
      </c>
      <c r="K3" s="24">
        <f t="shared" ref="K3" si="0">COUNT(E3:J3)</f>
        <v>6</v>
      </c>
      <c r="L3" s="24">
        <f t="shared" ref="L3" si="1">SUM(E3:J3)</f>
        <v>1177</v>
      </c>
      <c r="M3" s="25">
        <f t="shared" ref="M3" si="2">AVERAGE(E3:J3)</f>
        <v>196.16666666666666</v>
      </c>
      <c r="N3" s="26">
        <v>8</v>
      </c>
      <c r="O3" s="27">
        <f t="shared" ref="O3" si="3">SUM(M3,N3)</f>
        <v>204.16666666666666</v>
      </c>
    </row>
    <row r="6" spans="1:18" x14ac:dyDescent="0.3">
      <c r="K6" s="28">
        <f>SUM(K2:K5)</f>
        <v>12</v>
      </c>
      <c r="L6" s="28">
        <f>SUM(L2:L5)</f>
        <v>2353</v>
      </c>
      <c r="M6" s="29">
        <f>SUM(L6/K6)</f>
        <v>196.08333333333334</v>
      </c>
      <c r="N6" s="28">
        <f>SUM(N2:N5)</f>
        <v>22</v>
      </c>
      <c r="O6" s="29">
        <f>SUM(M6+N6)</f>
        <v>218.08333333333334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E2:H2" name="Range1_3_6_1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E2:E3">
    <cfRule type="top10" dxfId="1162" priority="6" rank="1"/>
  </conditionalFormatting>
  <conditionalFormatting sqref="H2:H3">
    <cfRule type="top10" dxfId="1161" priority="3" rank="1"/>
  </conditionalFormatting>
  <conditionalFormatting sqref="F2:F3">
    <cfRule type="top10" dxfId="1160" priority="1" rank="1"/>
  </conditionalFormatting>
  <conditionalFormatting sqref="G2:G3">
    <cfRule type="top10" dxfId="1159" priority="2" rank="1"/>
  </conditionalFormatting>
  <conditionalFormatting sqref="I2:I3">
    <cfRule type="top10" dxfId="1158" priority="4" rank="1"/>
  </conditionalFormatting>
  <conditionalFormatting sqref="J2:J3">
    <cfRule type="top10" dxfId="1157" priority="5" rank="1"/>
  </conditionalFormatting>
  <hyperlinks>
    <hyperlink ref="R1" location="'Rankings OLH'!A1" display="Return to Rankings" xr:uid="{E95D1DAD-C8EA-45F6-91E7-E7D00755520A}"/>
  </hyperlink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4459B-6872-4CE4-BE75-D181F4004838}">
  <sheetPr codeName="Sheet114"/>
  <dimension ref="A1:Q12"/>
  <sheetViews>
    <sheetView workbookViewId="0">
      <selection activeCell="A9" sqref="A9:O9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27</v>
      </c>
      <c r="C2" s="21">
        <v>44271</v>
      </c>
      <c r="D2" s="22" t="s">
        <v>154</v>
      </c>
      <c r="E2" s="23">
        <v>190</v>
      </c>
      <c r="F2" s="23">
        <v>196</v>
      </c>
      <c r="G2" s="23">
        <v>197</v>
      </c>
      <c r="H2" s="23">
        <v>197</v>
      </c>
      <c r="I2" s="23"/>
      <c r="J2" s="23"/>
      <c r="K2" s="24">
        <v>4</v>
      </c>
      <c r="L2" s="24">
        <v>780</v>
      </c>
      <c r="M2" s="25">
        <v>195</v>
      </c>
      <c r="N2" s="26">
        <v>4</v>
      </c>
      <c r="O2" s="27">
        <v>199</v>
      </c>
    </row>
    <row r="3" spans="1:17" x14ac:dyDescent="0.3">
      <c r="A3" s="19" t="s">
        <v>153</v>
      </c>
      <c r="B3" s="20" t="s">
        <v>27</v>
      </c>
      <c r="C3" s="21">
        <v>44283</v>
      </c>
      <c r="D3" s="22" t="s">
        <v>154</v>
      </c>
      <c r="E3" s="23">
        <v>186</v>
      </c>
      <c r="F3" s="23">
        <v>192</v>
      </c>
      <c r="G3" s="23">
        <v>192.001</v>
      </c>
      <c r="H3" s="23">
        <v>188</v>
      </c>
      <c r="I3" s="23"/>
      <c r="J3" s="23"/>
      <c r="K3" s="24">
        <v>4</v>
      </c>
      <c r="L3" s="24">
        <v>758.00099999999998</v>
      </c>
      <c r="M3" s="25">
        <v>189.50024999999999</v>
      </c>
      <c r="N3" s="26">
        <v>4</v>
      </c>
      <c r="O3" s="27">
        <v>193.50024999999999</v>
      </c>
    </row>
    <row r="4" spans="1:17" x14ac:dyDescent="0.3">
      <c r="A4" s="19" t="s">
        <v>153</v>
      </c>
      <c r="B4" s="20" t="s">
        <v>183</v>
      </c>
      <c r="C4" s="21">
        <v>44306</v>
      </c>
      <c r="D4" s="22" t="s">
        <v>154</v>
      </c>
      <c r="E4" s="23">
        <v>187</v>
      </c>
      <c r="F4" s="23">
        <v>189</v>
      </c>
      <c r="G4" s="23">
        <v>196</v>
      </c>
      <c r="H4" s="23">
        <v>189</v>
      </c>
      <c r="I4" s="23"/>
      <c r="J4" s="23"/>
      <c r="K4" s="24">
        <v>4</v>
      </c>
      <c r="L4" s="24">
        <v>761</v>
      </c>
      <c r="M4" s="25">
        <v>190.25</v>
      </c>
      <c r="N4" s="26">
        <v>7</v>
      </c>
      <c r="O4" s="27">
        <v>197.25</v>
      </c>
    </row>
    <row r="5" spans="1:17" x14ac:dyDescent="0.3">
      <c r="A5" s="19" t="s">
        <v>153</v>
      </c>
      <c r="B5" s="20" t="s">
        <v>183</v>
      </c>
      <c r="C5" s="21">
        <v>44311</v>
      </c>
      <c r="D5" s="22" t="s">
        <v>154</v>
      </c>
      <c r="E5" s="23">
        <v>198</v>
      </c>
      <c r="F5" s="23">
        <v>194</v>
      </c>
      <c r="G5" s="23">
        <v>194</v>
      </c>
      <c r="H5" s="23">
        <v>197</v>
      </c>
      <c r="I5" s="23"/>
      <c r="J5" s="23"/>
      <c r="K5" s="24">
        <v>4</v>
      </c>
      <c r="L5" s="24">
        <v>783</v>
      </c>
      <c r="M5" s="25">
        <v>195.75</v>
      </c>
      <c r="N5" s="26">
        <v>9</v>
      </c>
      <c r="O5" s="27">
        <v>204.75</v>
      </c>
    </row>
    <row r="6" spans="1:17" x14ac:dyDescent="0.3">
      <c r="A6" s="19" t="s">
        <v>153</v>
      </c>
      <c r="B6" s="20" t="s">
        <v>183</v>
      </c>
      <c r="C6" s="21">
        <v>44362</v>
      </c>
      <c r="D6" s="22" t="s">
        <v>154</v>
      </c>
      <c r="E6" s="23">
        <v>192</v>
      </c>
      <c r="F6" s="23">
        <v>195</v>
      </c>
      <c r="G6" s="23">
        <v>192</v>
      </c>
      <c r="H6" s="23">
        <v>196</v>
      </c>
      <c r="I6" s="23"/>
      <c r="J6" s="23"/>
      <c r="K6" s="24">
        <v>4</v>
      </c>
      <c r="L6" s="24">
        <v>775</v>
      </c>
      <c r="M6" s="25">
        <v>193.75</v>
      </c>
      <c r="N6" s="26">
        <v>2</v>
      </c>
      <c r="O6" s="27">
        <v>195.75</v>
      </c>
    </row>
    <row r="7" spans="1:17" x14ac:dyDescent="0.3">
      <c r="A7" s="19" t="s">
        <v>160</v>
      </c>
      <c r="B7" s="20" t="s">
        <v>183</v>
      </c>
      <c r="C7" s="21">
        <v>44397</v>
      </c>
      <c r="D7" s="22" t="s">
        <v>154</v>
      </c>
      <c r="E7" s="23">
        <v>196</v>
      </c>
      <c r="F7" s="23">
        <v>195</v>
      </c>
      <c r="G7" s="23">
        <v>195</v>
      </c>
      <c r="H7" s="23">
        <v>194</v>
      </c>
      <c r="I7" s="23"/>
      <c r="J7" s="23"/>
      <c r="K7" s="24">
        <v>4</v>
      </c>
      <c r="L7" s="24">
        <v>780</v>
      </c>
      <c r="M7" s="25">
        <v>195</v>
      </c>
      <c r="N7" s="26">
        <v>2</v>
      </c>
      <c r="O7" s="27">
        <v>197</v>
      </c>
    </row>
    <row r="8" spans="1:17" x14ac:dyDescent="0.3">
      <c r="A8" s="19" t="s">
        <v>153</v>
      </c>
      <c r="B8" s="20" t="s">
        <v>183</v>
      </c>
      <c r="C8" s="21">
        <v>44488</v>
      </c>
      <c r="D8" s="22" t="s">
        <v>154</v>
      </c>
      <c r="E8" s="23">
        <v>197</v>
      </c>
      <c r="F8" s="23">
        <v>194</v>
      </c>
      <c r="G8" s="23">
        <v>197</v>
      </c>
      <c r="H8" s="23">
        <v>198</v>
      </c>
      <c r="I8" s="23"/>
      <c r="J8" s="23"/>
      <c r="K8" s="24">
        <v>4</v>
      </c>
      <c r="L8" s="24">
        <v>786</v>
      </c>
      <c r="M8" s="25">
        <v>196.5</v>
      </c>
      <c r="N8" s="26">
        <v>5</v>
      </c>
      <c r="O8" s="27">
        <v>201.5</v>
      </c>
    </row>
    <row r="9" spans="1:17" x14ac:dyDescent="0.3">
      <c r="A9" s="19" t="s">
        <v>160</v>
      </c>
      <c r="B9" s="20" t="s">
        <v>183</v>
      </c>
      <c r="C9" s="21">
        <v>44512</v>
      </c>
      <c r="D9" s="22" t="s">
        <v>154</v>
      </c>
      <c r="E9" s="23">
        <v>193</v>
      </c>
      <c r="F9" s="23">
        <v>195</v>
      </c>
      <c r="G9" s="23">
        <v>196</v>
      </c>
      <c r="H9" s="23">
        <v>197</v>
      </c>
      <c r="I9" s="23"/>
      <c r="J9" s="23"/>
      <c r="K9" s="24">
        <v>4</v>
      </c>
      <c r="L9" s="24">
        <v>781</v>
      </c>
      <c r="M9" s="25">
        <v>195.25</v>
      </c>
      <c r="N9" s="26">
        <v>2</v>
      </c>
      <c r="O9" s="27">
        <v>197.25</v>
      </c>
    </row>
    <row r="12" spans="1:17" x14ac:dyDescent="0.3">
      <c r="K12" s="28">
        <f>SUM(K2:K11)</f>
        <v>32</v>
      </c>
      <c r="L12" s="28">
        <f>SUM(L2:L11)</f>
        <v>6204.0010000000002</v>
      </c>
      <c r="M12" s="29">
        <f>SUM(L12/K12)</f>
        <v>193.87503125000001</v>
      </c>
      <c r="N12" s="28">
        <f>SUM(N2:N11)</f>
        <v>35</v>
      </c>
      <c r="O12" s="29">
        <f>SUM(M12+N12)</f>
        <v>228.87503125000001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6_2_1"/>
    <protectedRange algorithmName="SHA-512" hashValue="ON39YdpmFHfN9f47KpiRvqrKx0V9+erV1CNkpWzYhW/Qyc6aT8rEyCrvauWSYGZK2ia3o7vd3akF07acHAFpOA==" saltValue="yVW9XmDwTqEnmpSGai0KYg==" spinCount="100000" sqref="D2" name="Range1_1_4_3_1"/>
    <protectedRange algorithmName="SHA-512" hashValue="ON39YdpmFHfN9f47KpiRvqrKx0V9+erV1CNkpWzYhW/Qyc6aT8rEyCrvauWSYGZK2ia3o7vd3akF07acHAFpOA==" saltValue="yVW9XmDwTqEnmpSGai0KYg==" spinCount="100000" sqref="E2:H2" name="Range1_3_1_1_1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3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2_7"/>
    <protectedRange algorithmName="SHA-512" hashValue="ON39YdpmFHfN9f47KpiRvqrKx0V9+erV1CNkpWzYhW/Qyc6aT8rEyCrvauWSYGZK2ia3o7vd3akF07acHAFpOA==" saltValue="yVW9XmDwTqEnmpSGai0KYg==" spinCount="100000" sqref="D6" name="Range1_1_1_8"/>
    <protectedRange algorithmName="SHA-512" hashValue="ON39YdpmFHfN9f47KpiRvqrKx0V9+erV1CNkpWzYhW/Qyc6aT8rEyCrvauWSYGZK2ia3o7vd3akF07acHAFpOA==" saltValue="yVW9XmDwTqEnmpSGai0KYg==" spinCount="100000" sqref="E6:H6" name="Range1_3_10"/>
    <protectedRange algorithmName="SHA-512" hashValue="ON39YdpmFHfN9f47KpiRvqrKx0V9+erV1CNkpWzYhW/Qyc6aT8rEyCrvauWSYGZK2ia3o7vd3akF07acHAFpOA==" saltValue="yVW9XmDwTqEnmpSGai0KYg==" spinCount="100000" sqref="I7:J7 B7:C7" name="Range1_4"/>
    <protectedRange algorithmName="SHA-512" hashValue="ON39YdpmFHfN9f47KpiRvqrKx0V9+erV1CNkpWzYhW/Qyc6aT8rEyCrvauWSYGZK2ia3o7vd3akF07acHAFpOA==" saltValue="yVW9XmDwTqEnmpSGai0KYg==" spinCount="100000" sqref="D7" name="Range1_1_8"/>
    <protectedRange algorithmName="SHA-512" hashValue="ON39YdpmFHfN9f47KpiRvqrKx0V9+erV1CNkpWzYhW/Qyc6aT8rEyCrvauWSYGZK2ia3o7vd3akF07acHAFpOA==" saltValue="yVW9XmDwTqEnmpSGai0KYg==" spinCount="100000" sqref="E7:H7" name="Range1_3_2_1"/>
    <protectedRange algorithmName="SHA-512" hashValue="ON39YdpmFHfN9f47KpiRvqrKx0V9+erV1CNkpWzYhW/Qyc6aT8rEyCrvauWSYGZK2ia3o7vd3akF07acHAFpOA==" saltValue="yVW9XmDwTqEnmpSGai0KYg==" spinCount="100000" sqref="I8:J8 B8:C8" name="Range1_75"/>
    <protectedRange algorithmName="SHA-512" hashValue="ON39YdpmFHfN9f47KpiRvqrKx0V9+erV1CNkpWzYhW/Qyc6aT8rEyCrvauWSYGZK2ia3o7vd3akF07acHAFpOA==" saltValue="yVW9XmDwTqEnmpSGai0KYg==" spinCount="100000" sqref="D8" name="Range1_1_65"/>
    <protectedRange algorithmName="SHA-512" hashValue="ON39YdpmFHfN9f47KpiRvqrKx0V9+erV1CNkpWzYhW/Qyc6aT8rEyCrvauWSYGZK2ia3o7vd3akF07acHAFpOA==" saltValue="yVW9XmDwTqEnmpSGai0KYg==" spinCount="100000" sqref="E8:H8" name="Range1_3_21"/>
    <protectedRange algorithmName="SHA-512" hashValue="ON39YdpmFHfN9f47KpiRvqrKx0V9+erV1CNkpWzYhW/Qyc6aT8rEyCrvauWSYGZK2ia3o7vd3akF07acHAFpOA==" saltValue="yVW9XmDwTqEnmpSGai0KYg==" spinCount="100000" sqref="I9:J9 B9:C9" name="Range1_36"/>
    <protectedRange algorithmName="SHA-512" hashValue="ON39YdpmFHfN9f47KpiRvqrKx0V9+erV1CNkpWzYhW/Qyc6aT8rEyCrvauWSYGZK2ia3o7vd3akF07acHAFpOA==" saltValue="yVW9XmDwTqEnmpSGai0KYg==" spinCount="100000" sqref="D9" name="Range1_1_32"/>
    <protectedRange algorithmName="SHA-512" hashValue="ON39YdpmFHfN9f47KpiRvqrKx0V9+erV1CNkpWzYhW/Qyc6aT8rEyCrvauWSYGZK2ia3o7vd3akF07acHAFpOA==" saltValue="yVW9XmDwTqEnmpSGai0KYg==" spinCount="100000" sqref="E9:H9" name="Range1_3_22"/>
  </protectedRanges>
  <conditionalFormatting sqref="F2">
    <cfRule type="top10" dxfId="1156" priority="48" rank="1"/>
  </conditionalFormatting>
  <conditionalFormatting sqref="G2">
    <cfRule type="top10" dxfId="1155" priority="47" rank="1"/>
  </conditionalFormatting>
  <conditionalFormatting sqref="H2">
    <cfRule type="top10" dxfId="1154" priority="46" rank="1"/>
  </conditionalFormatting>
  <conditionalFormatting sqref="I2">
    <cfRule type="top10" dxfId="1153" priority="44" rank="1"/>
  </conditionalFormatting>
  <conditionalFormatting sqref="J2">
    <cfRule type="top10" dxfId="1152" priority="45" rank="1"/>
  </conditionalFormatting>
  <conditionalFormatting sqref="E2">
    <cfRule type="top10" dxfId="1151" priority="49" rank="1"/>
  </conditionalFormatting>
  <conditionalFormatting sqref="F3">
    <cfRule type="top10" dxfId="1150" priority="42" rank="1"/>
  </conditionalFormatting>
  <conditionalFormatting sqref="G3">
    <cfRule type="top10" dxfId="1149" priority="41" rank="1"/>
  </conditionalFormatting>
  <conditionalFormatting sqref="H3">
    <cfRule type="top10" dxfId="1148" priority="40" rank="1"/>
  </conditionalFormatting>
  <conditionalFormatting sqref="I3">
    <cfRule type="top10" dxfId="1147" priority="38" rank="1"/>
  </conditionalFormatting>
  <conditionalFormatting sqref="J3">
    <cfRule type="top10" dxfId="1146" priority="39" rank="1"/>
  </conditionalFormatting>
  <conditionalFormatting sqref="E3">
    <cfRule type="top10" dxfId="1145" priority="43" rank="1"/>
  </conditionalFormatting>
  <conditionalFormatting sqref="F4">
    <cfRule type="top10" dxfId="1144" priority="36" rank="1"/>
  </conditionalFormatting>
  <conditionalFormatting sqref="G4">
    <cfRule type="top10" dxfId="1143" priority="35" rank="1"/>
  </conditionalFormatting>
  <conditionalFormatting sqref="H4">
    <cfRule type="top10" dxfId="1142" priority="34" rank="1"/>
  </conditionalFormatting>
  <conditionalFormatting sqref="I4">
    <cfRule type="top10" dxfId="1141" priority="32" rank="1"/>
  </conditionalFormatting>
  <conditionalFormatting sqref="J4">
    <cfRule type="top10" dxfId="1140" priority="33" rank="1"/>
  </conditionalFormatting>
  <conditionalFormatting sqref="E4">
    <cfRule type="top10" dxfId="1139" priority="37" rank="1"/>
  </conditionalFormatting>
  <conditionalFormatting sqref="F5">
    <cfRule type="top10" dxfId="1138" priority="30" rank="1"/>
  </conditionalFormatting>
  <conditionalFormatting sqref="G5">
    <cfRule type="top10" dxfId="1137" priority="29" rank="1"/>
  </conditionalFormatting>
  <conditionalFormatting sqref="H5">
    <cfRule type="top10" dxfId="1136" priority="28" rank="1"/>
  </conditionalFormatting>
  <conditionalFormatting sqref="I5">
    <cfRule type="top10" dxfId="1135" priority="26" rank="1"/>
  </conditionalFormatting>
  <conditionalFormatting sqref="J5">
    <cfRule type="top10" dxfId="1134" priority="27" rank="1"/>
  </conditionalFormatting>
  <conditionalFormatting sqref="E5">
    <cfRule type="top10" dxfId="1133" priority="31" rank="1"/>
  </conditionalFormatting>
  <conditionalFormatting sqref="F6">
    <cfRule type="top10" dxfId="1132" priority="24" rank="1"/>
  </conditionalFormatting>
  <conditionalFormatting sqref="G6">
    <cfRule type="top10" dxfId="1131" priority="23" rank="1"/>
  </conditionalFormatting>
  <conditionalFormatting sqref="H6">
    <cfRule type="top10" dxfId="1130" priority="22" rank="1"/>
  </conditionalFormatting>
  <conditionalFormatting sqref="I6">
    <cfRule type="top10" dxfId="1129" priority="20" rank="1"/>
  </conditionalFormatting>
  <conditionalFormatting sqref="J6">
    <cfRule type="top10" dxfId="1128" priority="21" rank="1"/>
  </conditionalFormatting>
  <conditionalFormatting sqref="E6">
    <cfRule type="top10" dxfId="1127" priority="25" rank="1"/>
  </conditionalFormatting>
  <conditionalFormatting sqref="F7">
    <cfRule type="top10" dxfId="1126" priority="18" rank="1"/>
  </conditionalFormatting>
  <conditionalFormatting sqref="G7">
    <cfRule type="top10" dxfId="1125" priority="17" rank="1"/>
  </conditionalFormatting>
  <conditionalFormatting sqref="H7">
    <cfRule type="top10" dxfId="1124" priority="16" rank="1"/>
  </conditionalFormatting>
  <conditionalFormatting sqref="I7">
    <cfRule type="top10" dxfId="1123" priority="14" rank="1"/>
  </conditionalFormatting>
  <conditionalFormatting sqref="J7">
    <cfRule type="top10" dxfId="1122" priority="15" rank="1"/>
  </conditionalFormatting>
  <conditionalFormatting sqref="E7">
    <cfRule type="top10" dxfId="1121" priority="19" rank="1"/>
  </conditionalFormatting>
  <conditionalFormatting sqref="F8">
    <cfRule type="top10" dxfId="1120" priority="11" rank="1"/>
  </conditionalFormatting>
  <conditionalFormatting sqref="I8">
    <cfRule type="top10" dxfId="1119" priority="8" rank="1"/>
    <cfRule type="top10" dxfId="1118" priority="13" rank="1"/>
  </conditionalFormatting>
  <conditionalFormatting sqref="E8">
    <cfRule type="top10" dxfId="1117" priority="12" rank="1"/>
  </conditionalFormatting>
  <conditionalFormatting sqref="G8">
    <cfRule type="top10" dxfId="1116" priority="10" rank="1"/>
  </conditionalFormatting>
  <conditionalFormatting sqref="H8">
    <cfRule type="top10" dxfId="1115" priority="9" rank="1"/>
  </conditionalFormatting>
  <conditionalFormatting sqref="J8">
    <cfRule type="top10" dxfId="1114" priority="7" rank="1"/>
  </conditionalFormatting>
  <conditionalFormatting sqref="F9">
    <cfRule type="top10" dxfId="1113" priority="5" rank="1"/>
  </conditionalFormatting>
  <conditionalFormatting sqref="G9">
    <cfRule type="top10" dxfId="1112" priority="4" rank="1"/>
  </conditionalFormatting>
  <conditionalFormatting sqref="H9">
    <cfRule type="top10" dxfId="1111" priority="3" rank="1"/>
  </conditionalFormatting>
  <conditionalFormatting sqref="I9">
    <cfRule type="top10" dxfId="1110" priority="1" rank="1"/>
  </conditionalFormatting>
  <conditionalFormatting sqref="J9">
    <cfRule type="top10" dxfId="1109" priority="2" rank="1"/>
  </conditionalFormatting>
  <conditionalFormatting sqref="E9">
    <cfRule type="top10" dxfId="1108" priority="6" rank="1"/>
  </conditionalFormatting>
  <hyperlinks>
    <hyperlink ref="Q1" location="'Rankings OLH'!A1" display="Return to Rankings" xr:uid="{B1517B24-D4BD-4A7D-AF79-5E1F58AD0B74}"/>
  </hyperlink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0B443-254F-4824-A00A-90D61375E4F0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160</v>
      </c>
      <c r="B2" s="20" t="s">
        <v>245</v>
      </c>
      <c r="C2" s="21">
        <v>44457</v>
      </c>
      <c r="D2" s="22" t="s">
        <v>172</v>
      </c>
      <c r="E2" s="23">
        <v>187</v>
      </c>
      <c r="F2" s="23">
        <v>193</v>
      </c>
      <c r="G2" s="23">
        <v>192</v>
      </c>
      <c r="H2" s="23">
        <v>187</v>
      </c>
      <c r="I2" s="23"/>
      <c r="J2" s="23"/>
      <c r="K2" s="24">
        <v>4</v>
      </c>
      <c r="L2" s="24">
        <v>759</v>
      </c>
      <c r="M2" s="25">
        <v>189.75</v>
      </c>
      <c r="N2" s="26">
        <v>2</v>
      </c>
      <c r="O2" s="27">
        <v>191.75</v>
      </c>
    </row>
    <row r="5" spans="1:18" x14ac:dyDescent="0.3">
      <c r="K5" s="28">
        <f>SUM(K2:K4)</f>
        <v>4</v>
      </c>
      <c r="L5" s="28">
        <f>SUM(L2:L4)</f>
        <v>759</v>
      </c>
      <c r="M5" s="29">
        <f>SUM(L5/K5)</f>
        <v>189.75</v>
      </c>
      <c r="N5" s="28">
        <f>SUM(N2:N4)</f>
        <v>2</v>
      </c>
      <c r="O5" s="29">
        <f>SUM(M5+N5)</f>
        <v>191.75</v>
      </c>
    </row>
  </sheetData>
  <conditionalFormatting sqref="E2">
    <cfRule type="top10" dxfId="1107" priority="6" rank="1"/>
  </conditionalFormatting>
  <conditionalFormatting sqref="F2">
    <cfRule type="top10" dxfId="1106" priority="5" rank="1"/>
  </conditionalFormatting>
  <conditionalFormatting sqref="G2">
    <cfRule type="top10" dxfId="1105" priority="4" rank="1"/>
  </conditionalFormatting>
  <conditionalFormatting sqref="H2">
    <cfRule type="top10" dxfId="1104" priority="3" rank="1"/>
  </conditionalFormatting>
  <conditionalFormatting sqref="I2">
    <cfRule type="top10" dxfId="1103" priority="2" rank="1"/>
  </conditionalFormatting>
  <conditionalFormatting sqref="J2">
    <cfRule type="top10" dxfId="1102" priority="1" rank="1"/>
  </conditionalFormatting>
  <hyperlinks>
    <hyperlink ref="R1" location="'Rankings OLH'!A1" display="Return to Rankings" xr:uid="{4A170A6E-DF37-4FE4-9B53-9F9641CE6019}"/>
  </hyperlink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21F0C-F1B9-43A6-ABDB-9044277AA12F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246</v>
      </c>
      <c r="C2" s="21">
        <v>44457</v>
      </c>
      <c r="D2" s="22" t="s">
        <v>155</v>
      </c>
      <c r="E2" s="23">
        <v>197</v>
      </c>
      <c r="F2" s="23">
        <v>193</v>
      </c>
      <c r="G2" s="23">
        <v>194</v>
      </c>
      <c r="H2" s="23">
        <v>193</v>
      </c>
      <c r="I2" s="23">
        <v>195</v>
      </c>
      <c r="J2" s="23">
        <v>194</v>
      </c>
      <c r="K2" s="24">
        <v>6</v>
      </c>
      <c r="L2" s="24">
        <v>1166</v>
      </c>
      <c r="M2" s="25">
        <v>194.33333333333334</v>
      </c>
      <c r="N2" s="26">
        <v>4</v>
      </c>
      <c r="O2" s="27">
        <v>198.33333333333334</v>
      </c>
    </row>
    <row r="3" spans="1:18" ht="27" x14ac:dyDescent="0.3">
      <c r="A3" s="19" t="s">
        <v>153</v>
      </c>
      <c r="B3" s="20" t="s">
        <v>246</v>
      </c>
      <c r="C3" s="21">
        <v>44513</v>
      </c>
      <c r="D3" s="22" t="s">
        <v>155</v>
      </c>
      <c r="E3" s="23">
        <v>193</v>
      </c>
      <c r="F3" s="23">
        <v>185</v>
      </c>
      <c r="G3" s="23">
        <v>192</v>
      </c>
      <c r="H3" s="73">
        <v>186</v>
      </c>
      <c r="I3" s="23"/>
      <c r="J3" s="23"/>
      <c r="K3" s="24">
        <v>4</v>
      </c>
      <c r="L3" s="24">
        <v>756</v>
      </c>
      <c r="M3" s="25">
        <v>189</v>
      </c>
      <c r="N3" s="26">
        <v>6</v>
      </c>
      <c r="O3" s="27">
        <v>195</v>
      </c>
    </row>
    <row r="6" spans="1:18" x14ac:dyDescent="0.3">
      <c r="K6" s="28">
        <f>SUM(K2:K5)</f>
        <v>10</v>
      </c>
      <c r="L6" s="28">
        <f>SUM(L2:L5)</f>
        <v>1922</v>
      </c>
      <c r="M6" s="29">
        <f>SUM(L6/K6)</f>
        <v>192.2</v>
      </c>
      <c r="N6" s="28">
        <f>SUM(N2:N5)</f>
        <v>10</v>
      </c>
      <c r="O6" s="29">
        <f>SUM(M6+N6)</f>
        <v>202.2</v>
      </c>
    </row>
  </sheetData>
  <protectedRanges>
    <protectedRange algorithmName="SHA-512" hashValue="ON39YdpmFHfN9f47KpiRvqrKx0V9+erV1CNkpWzYhW/Qyc6aT8rEyCrvauWSYGZK2ia3o7vd3akF07acHAFpOA==" saltValue="yVW9XmDwTqEnmpSGai0KYg==" spinCount="100000" sqref="E3:J3 B3:C3" name="Range1_4_1_1_1_27"/>
    <protectedRange algorithmName="SHA-512" hashValue="ON39YdpmFHfN9f47KpiRvqrKx0V9+erV1CNkpWzYhW/Qyc6aT8rEyCrvauWSYGZK2ia3o7vd3akF07acHAFpOA==" saltValue="yVW9XmDwTqEnmpSGai0KYg==" spinCount="100000" sqref="D3" name="Range1_1_4_1_1_19"/>
  </protectedRanges>
  <conditionalFormatting sqref="E2">
    <cfRule type="top10" dxfId="1101" priority="12" rank="1"/>
  </conditionalFormatting>
  <conditionalFormatting sqref="F2">
    <cfRule type="top10" dxfId="1100" priority="11" rank="1"/>
  </conditionalFormatting>
  <conditionalFormatting sqref="G2">
    <cfRule type="top10" dxfId="1099" priority="10" rank="1"/>
  </conditionalFormatting>
  <conditionalFormatting sqref="H2">
    <cfRule type="top10" dxfId="1098" priority="9" rank="1"/>
  </conditionalFormatting>
  <conditionalFormatting sqref="I2">
    <cfRule type="top10" dxfId="1097" priority="8" rank="1"/>
  </conditionalFormatting>
  <conditionalFormatting sqref="J2">
    <cfRule type="top10" dxfId="1096" priority="7" rank="1"/>
  </conditionalFormatting>
  <conditionalFormatting sqref="E3">
    <cfRule type="top10" dxfId="1095" priority="6" rank="1"/>
  </conditionalFormatting>
  <conditionalFormatting sqref="F3">
    <cfRule type="top10" dxfId="1094" priority="5" rank="1"/>
  </conditionalFormatting>
  <conditionalFormatting sqref="G3">
    <cfRule type="top10" dxfId="1093" priority="4" rank="1"/>
  </conditionalFormatting>
  <conditionalFormatting sqref="H3">
    <cfRule type="top10" dxfId="1092" priority="3" rank="1"/>
  </conditionalFormatting>
  <conditionalFormatting sqref="I3">
    <cfRule type="top10" dxfId="1091" priority="2" rank="1"/>
  </conditionalFormatting>
  <conditionalFormatting sqref="J3">
    <cfRule type="top10" dxfId="1090" priority="1" rank="1"/>
  </conditionalFormatting>
  <hyperlinks>
    <hyperlink ref="R1" location="'Rankings OLH'!A1" display="Return to Rankings" xr:uid="{DD8224FF-A66B-485A-B729-C9A1475EBA05}"/>
  </hyperlink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FCB42-B8E6-4981-B0B0-3B8B714F0C72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208</v>
      </c>
      <c r="C2" s="21">
        <v>44402</v>
      </c>
      <c r="D2" s="22" t="s">
        <v>158</v>
      </c>
      <c r="E2" s="23">
        <v>192</v>
      </c>
      <c r="F2" s="23">
        <v>190</v>
      </c>
      <c r="G2" s="23">
        <v>194</v>
      </c>
      <c r="H2" s="23">
        <v>192</v>
      </c>
      <c r="I2" s="23"/>
      <c r="J2" s="23"/>
      <c r="K2" s="24">
        <v>4</v>
      </c>
      <c r="L2" s="24">
        <v>768</v>
      </c>
      <c r="M2" s="25">
        <v>192</v>
      </c>
      <c r="N2" s="26">
        <v>3</v>
      </c>
      <c r="O2" s="27">
        <v>195</v>
      </c>
    </row>
    <row r="5" spans="1:18" x14ac:dyDescent="0.3">
      <c r="K5" s="28">
        <f>SUM(K2:K4)</f>
        <v>4</v>
      </c>
      <c r="L5" s="28">
        <f>SUM(L2:L4)</f>
        <v>768</v>
      </c>
      <c r="M5" s="29">
        <f>SUM(L5/K5)</f>
        <v>192</v>
      </c>
      <c r="N5" s="28">
        <f>SUM(N2:N4)</f>
        <v>3</v>
      </c>
      <c r="O5" s="29">
        <f>SUM(M5+N5)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48_1_1"/>
    <protectedRange algorithmName="SHA-512" hashValue="ON39YdpmFHfN9f47KpiRvqrKx0V9+erV1CNkpWzYhW/Qyc6aT8rEyCrvauWSYGZK2ia3o7vd3akF07acHAFpOA==" saltValue="yVW9XmDwTqEnmpSGai0KYg==" spinCount="100000" sqref="D2" name="Range1_1_42_1_1"/>
  </protectedRanges>
  <conditionalFormatting sqref="G2">
    <cfRule type="top10" dxfId="1089" priority="4" rank="1"/>
  </conditionalFormatting>
  <conditionalFormatting sqref="J2">
    <cfRule type="top10" dxfId="1088" priority="1" rank="1"/>
  </conditionalFormatting>
  <conditionalFormatting sqref="I2">
    <cfRule type="top10" dxfId="1087" priority="2" rank="1"/>
  </conditionalFormatting>
  <conditionalFormatting sqref="H2">
    <cfRule type="top10" dxfId="1086" priority="3" rank="1"/>
  </conditionalFormatting>
  <conditionalFormatting sqref="F2">
    <cfRule type="top10" dxfId="1085" priority="5" rank="1"/>
  </conditionalFormatting>
  <conditionalFormatting sqref="E2">
    <cfRule type="top10" dxfId="1084" priority="6" rank="1"/>
  </conditionalFormatting>
  <hyperlinks>
    <hyperlink ref="R1" location="'Rankings OLH'!A1" display="Return to Rankings" xr:uid="{84CA4B98-9E6A-4915-AC70-A83405E0978F}"/>
  </hyperlink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BE3B-B963-4569-9412-A87253DDC0B7}">
  <sheetPr codeName="Sheet115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42" t="s">
        <v>160</v>
      </c>
      <c r="B2" s="43" t="s">
        <v>128</v>
      </c>
      <c r="C2" s="44">
        <v>44373</v>
      </c>
      <c r="D2" s="45" t="s">
        <v>169</v>
      </c>
      <c r="E2" s="46">
        <v>173</v>
      </c>
      <c r="F2" s="46">
        <v>170</v>
      </c>
      <c r="G2" s="46">
        <v>175</v>
      </c>
      <c r="H2" s="46">
        <v>186</v>
      </c>
      <c r="I2" s="46"/>
      <c r="J2" s="46"/>
      <c r="K2" s="47">
        <v>4</v>
      </c>
      <c r="L2" s="47">
        <v>704</v>
      </c>
      <c r="M2" s="48">
        <v>176</v>
      </c>
      <c r="N2" s="49">
        <v>2</v>
      </c>
      <c r="O2" s="50">
        <v>178</v>
      </c>
    </row>
    <row r="5" spans="1:17" x14ac:dyDescent="0.3">
      <c r="K5" s="28">
        <f>SUM(K2:K4)</f>
        <v>4</v>
      </c>
      <c r="L5" s="28">
        <f>SUM(L2:L4)</f>
        <v>704</v>
      </c>
      <c r="M5" s="29">
        <f>SUM(L5/K5)</f>
        <v>176</v>
      </c>
      <c r="N5" s="28">
        <f>SUM(N2:N4)</f>
        <v>2</v>
      </c>
      <c r="O5" s="29">
        <f>SUM(M5+N5)</f>
        <v>178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I2">
    <cfRule type="top10" dxfId="1083" priority="6" rank="1"/>
  </conditionalFormatting>
  <conditionalFormatting sqref="E2">
    <cfRule type="top10" dxfId="1082" priority="5" rank="1"/>
  </conditionalFormatting>
  <conditionalFormatting sqref="F2">
    <cfRule type="top10" dxfId="1081" priority="4" rank="1"/>
  </conditionalFormatting>
  <conditionalFormatting sqref="G2">
    <cfRule type="top10" dxfId="1080" priority="3" rank="1"/>
  </conditionalFormatting>
  <conditionalFormatting sqref="H2">
    <cfRule type="top10" dxfId="1079" priority="2" rank="1"/>
  </conditionalFormatting>
  <conditionalFormatting sqref="J2">
    <cfRule type="top10" dxfId="1078" priority="1" rank="1"/>
  </conditionalFormatting>
  <hyperlinks>
    <hyperlink ref="Q1" location="'Rankings OLH'!A1" display="Return to Rankings" xr:uid="{CE166161-F3AA-4AAC-BA85-379B2B111F58}"/>
  </hyperlink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8C150-9260-45E0-BF1C-40DD97AEB9CA}">
  <sheetPr codeName="Sheet116"/>
  <dimension ref="A1:Q10"/>
  <sheetViews>
    <sheetView workbookViewId="0">
      <selection activeCell="A7" sqref="A7:O7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38</v>
      </c>
      <c r="C2" s="21">
        <v>44271</v>
      </c>
      <c r="D2" s="22" t="s">
        <v>154</v>
      </c>
      <c r="E2" s="23">
        <v>178</v>
      </c>
      <c r="F2" s="23">
        <v>178</v>
      </c>
      <c r="G2" s="23">
        <v>189</v>
      </c>
      <c r="H2" s="23">
        <v>184</v>
      </c>
      <c r="I2" s="23"/>
      <c r="J2" s="23"/>
      <c r="K2" s="24">
        <v>4</v>
      </c>
      <c r="L2" s="24">
        <v>729</v>
      </c>
      <c r="M2" s="25">
        <v>182.25</v>
      </c>
      <c r="N2" s="26">
        <v>2</v>
      </c>
      <c r="O2" s="27">
        <v>184.25</v>
      </c>
    </row>
    <row r="3" spans="1:17" x14ac:dyDescent="0.3">
      <c r="A3" s="19" t="s">
        <v>153</v>
      </c>
      <c r="B3" s="20" t="s">
        <v>38</v>
      </c>
      <c r="C3" s="21">
        <v>44283</v>
      </c>
      <c r="D3" s="22" t="s">
        <v>154</v>
      </c>
      <c r="E3" s="23">
        <v>117</v>
      </c>
      <c r="F3" s="23">
        <v>125</v>
      </c>
      <c r="G3" s="23">
        <v>120</v>
      </c>
      <c r="H3" s="23">
        <v>128</v>
      </c>
      <c r="I3" s="23"/>
      <c r="J3" s="23"/>
      <c r="K3" s="24">
        <v>4</v>
      </c>
      <c r="L3" s="24">
        <v>490</v>
      </c>
      <c r="M3" s="25">
        <v>122.5</v>
      </c>
      <c r="N3" s="26">
        <v>2</v>
      </c>
      <c r="O3" s="27">
        <v>124.5</v>
      </c>
    </row>
    <row r="4" spans="1:17" x14ac:dyDescent="0.3">
      <c r="A4" s="19" t="s">
        <v>153</v>
      </c>
      <c r="B4" s="20" t="s">
        <v>38</v>
      </c>
      <c r="C4" s="21">
        <v>44311</v>
      </c>
      <c r="D4" s="22" t="s">
        <v>154</v>
      </c>
      <c r="E4" s="23">
        <v>175</v>
      </c>
      <c r="F4" s="23">
        <v>177</v>
      </c>
      <c r="G4" s="23">
        <v>173</v>
      </c>
      <c r="H4" s="23">
        <v>171</v>
      </c>
      <c r="I4" s="23"/>
      <c r="J4" s="23"/>
      <c r="K4" s="24">
        <v>4</v>
      </c>
      <c r="L4" s="24">
        <v>696</v>
      </c>
      <c r="M4" s="25">
        <v>174</v>
      </c>
      <c r="N4" s="26">
        <v>3</v>
      </c>
      <c r="O4" s="27">
        <v>177</v>
      </c>
    </row>
    <row r="5" spans="1:17" x14ac:dyDescent="0.3">
      <c r="A5" s="19" t="s">
        <v>153</v>
      </c>
      <c r="B5" s="20" t="s">
        <v>38</v>
      </c>
      <c r="C5" s="21">
        <v>44339</v>
      </c>
      <c r="D5" s="22" t="s">
        <v>154</v>
      </c>
      <c r="E5" s="23">
        <v>181</v>
      </c>
      <c r="F5" s="23">
        <v>177</v>
      </c>
      <c r="G5" s="23">
        <v>180</v>
      </c>
      <c r="H5" s="23">
        <v>182</v>
      </c>
      <c r="I5" s="23"/>
      <c r="J5" s="23"/>
      <c r="K5" s="24">
        <v>4</v>
      </c>
      <c r="L5" s="24">
        <v>720</v>
      </c>
      <c r="M5" s="25">
        <v>180</v>
      </c>
      <c r="N5" s="26">
        <v>2</v>
      </c>
      <c r="O5" s="27">
        <v>182</v>
      </c>
    </row>
    <row r="6" spans="1:17" x14ac:dyDescent="0.3">
      <c r="A6" s="19" t="s">
        <v>153</v>
      </c>
      <c r="B6" s="20" t="s">
        <v>38</v>
      </c>
      <c r="C6" s="21">
        <v>44362</v>
      </c>
      <c r="D6" s="22" t="s">
        <v>154</v>
      </c>
      <c r="E6" s="23">
        <v>188</v>
      </c>
      <c r="F6" s="23">
        <v>180</v>
      </c>
      <c r="G6" s="23">
        <v>178</v>
      </c>
      <c r="H6" s="23">
        <v>188</v>
      </c>
      <c r="I6" s="23"/>
      <c r="J6" s="23"/>
      <c r="K6" s="24">
        <v>4</v>
      </c>
      <c r="L6" s="24">
        <v>734</v>
      </c>
      <c r="M6" s="25">
        <v>183.5</v>
      </c>
      <c r="N6" s="26">
        <v>2</v>
      </c>
      <c r="O6" s="27">
        <v>185.5</v>
      </c>
    </row>
    <row r="7" spans="1:17" x14ac:dyDescent="0.3">
      <c r="A7" s="19" t="s">
        <v>160</v>
      </c>
      <c r="B7" s="20" t="s">
        <v>38</v>
      </c>
      <c r="C7" s="21">
        <v>44397</v>
      </c>
      <c r="D7" s="22" t="s">
        <v>154</v>
      </c>
      <c r="E7" s="23">
        <v>197</v>
      </c>
      <c r="F7" s="23">
        <v>194</v>
      </c>
      <c r="G7" s="23">
        <v>194</v>
      </c>
      <c r="H7" s="23">
        <v>190</v>
      </c>
      <c r="I7" s="23"/>
      <c r="J7" s="23"/>
      <c r="K7" s="24">
        <v>4</v>
      </c>
      <c r="L7" s="24">
        <v>775</v>
      </c>
      <c r="M7" s="25">
        <v>193.75</v>
      </c>
      <c r="N7" s="26">
        <v>2</v>
      </c>
      <c r="O7" s="27">
        <v>195.75</v>
      </c>
    </row>
    <row r="10" spans="1:17" x14ac:dyDescent="0.3">
      <c r="K10" s="28">
        <f>SUM(K2:K9)</f>
        <v>24</v>
      </c>
      <c r="L10" s="28">
        <f>SUM(L2:L9)</f>
        <v>4144</v>
      </c>
      <c r="M10" s="29">
        <f>SUM(L10/K10)</f>
        <v>172.66666666666666</v>
      </c>
      <c r="N10" s="28">
        <f>SUM(N2:N9)</f>
        <v>13</v>
      </c>
      <c r="O10" s="29">
        <f>SUM(M10+N10)</f>
        <v>185.66666666666666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6_2"/>
    <protectedRange algorithmName="SHA-512" hashValue="ON39YdpmFHfN9f47KpiRvqrKx0V9+erV1CNkpWzYhW/Qyc6aT8rEyCrvauWSYGZK2ia3o7vd3akF07acHAFpOA==" saltValue="yVW9XmDwTqEnmpSGai0KYg==" spinCount="100000" sqref="D2" name="Range1_1_4_3"/>
    <protectedRange algorithmName="SHA-512" hashValue="ON39YdpmFHfN9f47KpiRvqrKx0V9+erV1CNkpWzYhW/Qyc6aT8rEyCrvauWSYGZK2ia3o7vd3akF07acHAFpOA==" saltValue="yVW9XmDwTqEnmpSGai0KYg==" spinCount="100000" sqref="E2:J2" name="Range1_3_1_1"/>
    <protectedRange algorithmName="SHA-512" hashValue="ON39YdpmFHfN9f47KpiRvqrKx0V9+erV1CNkpWzYhW/Qyc6aT8rEyCrvauWSYGZK2ia3o7vd3akF07acHAFpOA==" saltValue="yVW9XmDwTqEnmpSGai0KYg==" spinCount="100000" sqref="E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4:J4 B4:C4" name="Range1_10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I5:J5 B5:C5" name="Range1_2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B6:C6" name="Range1_2_7"/>
    <protectedRange algorithmName="SHA-512" hashValue="ON39YdpmFHfN9f47KpiRvqrKx0V9+erV1CNkpWzYhW/Qyc6aT8rEyCrvauWSYGZK2ia3o7vd3akF07acHAFpOA==" saltValue="yVW9XmDwTqEnmpSGai0KYg==" spinCount="100000" sqref="D6" name="Range1_1_1_8"/>
    <protectedRange algorithmName="SHA-512" hashValue="ON39YdpmFHfN9f47KpiRvqrKx0V9+erV1CNkpWzYhW/Qyc6aT8rEyCrvauWSYGZK2ia3o7vd3akF07acHAFpOA==" saltValue="yVW9XmDwTqEnmpSGai0KYg==" spinCount="100000" sqref="E6:J6" name="Range1_3_10"/>
    <protectedRange algorithmName="SHA-512" hashValue="ON39YdpmFHfN9f47KpiRvqrKx0V9+erV1CNkpWzYhW/Qyc6aT8rEyCrvauWSYGZK2ia3o7vd3akF07acHAFpOA==" saltValue="yVW9XmDwTqEnmpSGai0KYg==" spinCount="100000" sqref="B7:C7" name="Range1_4"/>
    <protectedRange algorithmName="SHA-512" hashValue="ON39YdpmFHfN9f47KpiRvqrKx0V9+erV1CNkpWzYhW/Qyc6aT8rEyCrvauWSYGZK2ia3o7vd3akF07acHAFpOA==" saltValue="yVW9XmDwTqEnmpSGai0KYg==" spinCount="100000" sqref="D7" name="Range1_1_8"/>
    <protectedRange algorithmName="SHA-512" hashValue="ON39YdpmFHfN9f47KpiRvqrKx0V9+erV1CNkpWzYhW/Qyc6aT8rEyCrvauWSYGZK2ia3o7vd3akF07acHAFpOA==" saltValue="yVW9XmDwTqEnmpSGai0KYg==" spinCount="100000" sqref="E7:J7" name="Range1_3_2"/>
  </protectedRanges>
  <conditionalFormatting sqref="F2">
    <cfRule type="top10" dxfId="1077" priority="35" rank="1"/>
  </conditionalFormatting>
  <conditionalFormatting sqref="G2">
    <cfRule type="top10" dxfId="1076" priority="34" rank="1"/>
  </conditionalFormatting>
  <conditionalFormatting sqref="H2">
    <cfRule type="top10" dxfId="1075" priority="33" rank="1"/>
  </conditionalFormatting>
  <conditionalFormatting sqref="I2">
    <cfRule type="top10" dxfId="1074" priority="31" rank="1"/>
  </conditionalFormatting>
  <conditionalFormatting sqref="J2">
    <cfRule type="top10" dxfId="1073" priority="32" rank="1"/>
  </conditionalFormatting>
  <conditionalFormatting sqref="E2">
    <cfRule type="top10" dxfId="1072" priority="36" rank="1"/>
  </conditionalFormatting>
  <conditionalFormatting sqref="J3">
    <cfRule type="top10" dxfId="1071" priority="25" rank="1"/>
  </conditionalFormatting>
  <conditionalFormatting sqref="I3">
    <cfRule type="top10" dxfId="1070" priority="26" rank="1"/>
  </conditionalFormatting>
  <conditionalFormatting sqref="H3">
    <cfRule type="top10" dxfId="1069" priority="27" rank="1"/>
  </conditionalFormatting>
  <conditionalFormatting sqref="G3">
    <cfRule type="top10" dxfId="1068" priority="28" rank="1"/>
  </conditionalFormatting>
  <conditionalFormatting sqref="F3">
    <cfRule type="top10" dxfId="1067" priority="29" rank="1"/>
  </conditionalFormatting>
  <conditionalFormatting sqref="E3">
    <cfRule type="top10" dxfId="1066" priority="30" rank="1"/>
  </conditionalFormatting>
  <conditionalFormatting sqref="J4">
    <cfRule type="top10" dxfId="1065" priority="19" rank="1"/>
  </conditionalFormatting>
  <conditionalFormatting sqref="I4">
    <cfRule type="top10" dxfId="1064" priority="20" rank="1"/>
  </conditionalFormatting>
  <conditionalFormatting sqref="H4">
    <cfRule type="top10" dxfId="1063" priority="21" rank="1"/>
  </conditionalFormatting>
  <conditionalFormatting sqref="G4">
    <cfRule type="top10" dxfId="1062" priority="22" rank="1"/>
  </conditionalFormatting>
  <conditionalFormatting sqref="F4">
    <cfRule type="top10" dxfId="1061" priority="23" rank="1"/>
  </conditionalFormatting>
  <conditionalFormatting sqref="E4">
    <cfRule type="top10" dxfId="1060" priority="24" rank="1"/>
  </conditionalFormatting>
  <conditionalFormatting sqref="F5">
    <cfRule type="top10" dxfId="1059" priority="17" rank="1"/>
  </conditionalFormatting>
  <conditionalFormatting sqref="G5">
    <cfRule type="top10" dxfId="1058" priority="16" rank="1"/>
  </conditionalFormatting>
  <conditionalFormatting sqref="H5">
    <cfRule type="top10" dxfId="1057" priority="15" rank="1"/>
  </conditionalFormatting>
  <conditionalFormatting sqref="I5">
    <cfRule type="top10" dxfId="1056" priority="13" rank="1"/>
  </conditionalFormatting>
  <conditionalFormatting sqref="J5">
    <cfRule type="top10" dxfId="1055" priority="14" rank="1"/>
  </conditionalFormatting>
  <conditionalFormatting sqref="E5">
    <cfRule type="top10" dxfId="1054" priority="18" rank="1"/>
  </conditionalFormatting>
  <conditionalFormatting sqref="F6">
    <cfRule type="top10" dxfId="1053" priority="11" rank="1"/>
  </conditionalFormatting>
  <conditionalFormatting sqref="G6">
    <cfRule type="top10" dxfId="1052" priority="10" rank="1"/>
  </conditionalFormatting>
  <conditionalFormatting sqref="H6">
    <cfRule type="top10" dxfId="1051" priority="9" rank="1"/>
  </conditionalFormatting>
  <conditionalFormatting sqref="I6">
    <cfRule type="top10" dxfId="1050" priority="7" rank="1"/>
  </conditionalFormatting>
  <conditionalFormatting sqref="J6">
    <cfRule type="top10" dxfId="1049" priority="8" rank="1"/>
  </conditionalFormatting>
  <conditionalFormatting sqref="E6">
    <cfRule type="top10" dxfId="1048" priority="12" rank="1"/>
  </conditionalFormatting>
  <conditionalFormatting sqref="F7">
    <cfRule type="top10" dxfId="1047" priority="5" rank="1"/>
  </conditionalFormatting>
  <conditionalFormatting sqref="G7">
    <cfRule type="top10" dxfId="1046" priority="4" rank="1"/>
  </conditionalFormatting>
  <conditionalFormatting sqref="H7">
    <cfRule type="top10" dxfId="1045" priority="3" rank="1"/>
  </conditionalFormatting>
  <conditionalFormatting sqref="I7">
    <cfRule type="top10" dxfId="1044" priority="1" rank="1"/>
  </conditionalFormatting>
  <conditionalFormatting sqref="J7">
    <cfRule type="top10" dxfId="1043" priority="2" rank="1"/>
  </conditionalFormatting>
  <conditionalFormatting sqref="E7">
    <cfRule type="top10" dxfId="1042" priority="6" rank="1"/>
  </conditionalFormatting>
  <hyperlinks>
    <hyperlink ref="Q1" location="'Rankings OLH'!A1" display="Return to Rankings" xr:uid="{6EB7DBAF-4508-4127-95AF-B67F706E0B21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06095-9232-4F8B-B673-C156B13DE187}">
  <dimension ref="A1:R5"/>
  <sheetViews>
    <sheetView workbookViewId="0">
      <selection activeCell="R1" sqref="R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16.10937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x14ac:dyDescent="0.3">
      <c r="A2" s="19" t="s">
        <v>153</v>
      </c>
      <c r="B2" s="20" t="s">
        <v>187</v>
      </c>
      <c r="C2" s="21">
        <v>44387</v>
      </c>
      <c r="D2" s="22" t="s">
        <v>161</v>
      </c>
      <c r="E2" s="23">
        <v>194</v>
      </c>
      <c r="F2" s="23">
        <v>195</v>
      </c>
      <c r="G2" s="23">
        <v>197</v>
      </c>
      <c r="H2" s="23">
        <v>193</v>
      </c>
      <c r="I2" s="23"/>
      <c r="J2" s="23"/>
      <c r="K2" s="24">
        <v>4</v>
      </c>
      <c r="L2" s="24">
        <v>779</v>
      </c>
      <c r="M2" s="25">
        <v>194.75</v>
      </c>
      <c r="N2" s="26">
        <v>4</v>
      </c>
      <c r="O2" s="27">
        <v>198.75</v>
      </c>
    </row>
    <row r="5" spans="1:18" x14ac:dyDescent="0.3">
      <c r="K5" s="28">
        <f>SUM(K2:K4)</f>
        <v>4</v>
      </c>
      <c r="L5" s="28">
        <f>SUM(L2:L4)</f>
        <v>779</v>
      </c>
      <c r="M5" s="29">
        <f>SUM(L5/K5)</f>
        <v>194.75</v>
      </c>
      <c r="N5" s="28">
        <f>SUM(N2:N4)</f>
        <v>4</v>
      </c>
      <c r="O5" s="29">
        <f>SUM(M5+N5)</f>
        <v>198.75</v>
      </c>
    </row>
  </sheetData>
  <protectedRanges>
    <protectedRange sqref="I2:J2 B2:C2" name="Range1_10"/>
    <protectedRange sqref="D2" name="Range1_1_7"/>
    <protectedRange sqref="E2:H2" name="Range1_3_3"/>
  </protectedRanges>
  <conditionalFormatting sqref="H2">
    <cfRule type="top10" dxfId="5265" priority="3" rank="1"/>
  </conditionalFormatting>
  <conditionalFormatting sqref="E2">
    <cfRule type="top10" dxfId="5264" priority="6" rank="1"/>
  </conditionalFormatting>
  <conditionalFormatting sqref="F2">
    <cfRule type="top10" dxfId="5263" priority="1" rank="1"/>
  </conditionalFormatting>
  <conditionalFormatting sqref="G2">
    <cfRule type="top10" dxfId="5262" priority="2" rank="1"/>
  </conditionalFormatting>
  <conditionalFormatting sqref="I2">
    <cfRule type="top10" dxfId="5261" priority="4" rank="1"/>
  </conditionalFormatting>
  <conditionalFormatting sqref="J2">
    <cfRule type="top10" dxfId="5260" priority="5" rank="1"/>
  </conditionalFormatting>
  <hyperlinks>
    <hyperlink ref="R1" location="'Rankings OLH'!A1" display="Return to Rankings" xr:uid="{D7CCF7D4-76D1-477C-AFE5-09E1412FB89B}"/>
  </hyperlink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61694-7100-4502-A9E6-AED033A93449}">
  <sheetPr codeName="Sheet117"/>
  <dimension ref="A1:Q8"/>
  <sheetViews>
    <sheetView workbookViewId="0">
      <selection activeCell="A5" sqref="A5:O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44</v>
      </c>
      <c r="C2" s="21">
        <v>44311</v>
      </c>
      <c r="D2" s="22" t="s">
        <v>168</v>
      </c>
      <c r="E2" s="23">
        <v>197.0001</v>
      </c>
      <c r="F2" s="23">
        <v>194</v>
      </c>
      <c r="G2" s="23">
        <v>191</v>
      </c>
      <c r="H2" s="23">
        <v>191</v>
      </c>
      <c r="I2" s="23"/>
      <c r="J2" s="23"/>
      <c r="K2" s="24">
        <v>4</v>
      </c>
      <c r="L2" s="24">
        <v>773.00009999999997</v>
      </c>
      <c r="M2" s="25">
        <v>193.25002499999999</v>
      </c>
      <c r="N2" s="26">
        <v>4</v>
      </c>
      <c r="O2" s="27">
        <v>197.25002499999999</v>
      </c>
    </row>
    <row r="3" spans="1:17" x14ac:dyDescent="0.3">
      <c r="A3" s="19" t="s">
        <v>160</v>
      </c>
      <c r="B3" s="20" t="s">
        <v>44</v>
      </c>
      <c r="C3" s="21">
        <v>44373</v>
      </c>
      <c r="D3" s="22" t="s">
        <v>168</v>
      </c>
      <c r="E3" s="23">
        <v>199</v>
      </c>
      <c r="F3" s="23">
        <v>198</v>
      </c>
      <c r="G3" s="23">
        <v>199</v>
      </c>
      <c r="H3" s="23">
        <v>200</v>
      </c>
      <c r="I3" s="23">
        <v>198</v>
      </c>
      <c r="J3" s="23">
        <v>198</v>
      </c>
      <c r="K3" s="24">
        <v>6</v>
      </c>
      <c r="L3" s="24">
        <v>1192</v>
      </c>
      <c r="M3" s="25">
        <v>198.66666666666666</v>
      </c>
      <c r="N3" s="26">
        <v>22</v>
      </c>
      <c r="O3" s="27">
        <v>220.66666666666666</v>
      </c>
    </row>
    <row r="4" spans="1:17" x14ac:dyDescent="0.3">
      <c r="A4" s="19" t="s">
        <v>160</v>
      </c>
      <c r="B4" s="20" t="s">
        <v>44</v>
      </c>
      <c r="C4" s="21">
        <v>44374</v>
      </c>
      <c r="D4" s="22" t="s">
        <v>168</v>
      </c>
      <c r="E4" s="23">
        <v>189</v>
      </c>
      <c r="F4" s="23">
        <v>195</v>
      </c>
      <c r="G4" s="23">
        <v>186</v>
      </c>
      <c r="H4" s="23">
        <v>181</v>
      </c>
      <c r="I4" s="23"/>
      <c r="J4" s="23"/>
      <c r="K4" s="24">
        <v>4</v>
      </c>
      <c r="L4" s="24">
        <v>751</v>
      </c>
      <c r="M4" s="25">
        <v>187.75</v>
      </c>
      <c r="N4" s="26">
        <v>2</v>
      </c>
      <c r="O4" s="27">
        <v>189.75</v>
      </c>
    </row>
    <row r="5" spans="1:17" x14ac:dyDescent="0.3">
      <c r="A5" s="19" t="s">
        <v>160</v>
      </c>
      <c r="B5" s="20" t="s">
        <v>44</v>
      </c>
      <c r="C5" s="21">
        <v>44401</v>
      </c>
      <c r="D5" s="22" t="s">
        <v>168</v>
      </c>
      <c r="E5" s="23">
        <v>200.01</v>
      </c>
      <c r="F5" s="23">
        <v>197</v>
      </c>
      <c r="G5" s="23">
        <v>197</v>
      </c>
      <c r="H5" s="23">
        <v>196</v>
      </c>
      <c r="I5" s="23"/>
      <c r="J5" s="23"/>
      <c r="K5" s="24">
        <v>4</v>
      </c>
      <c r="L5" s="24">
        <v>790.01</v>
      </c>
      <c r="M5" s="25">
        <v>197.5025</v>
      </c>
      <c r="N5" s="26">
        <v>6</v>
      </c>
      <c r="O5" s="27">
        <v>203.5025</v>
      </c>
    </row>
    <row r="8" spans="1:17" x14ac:dyDescent="0.3">
      <c r="K8" s="28">
        <f>SUM(K2:K7)</f>
        <v>18</v>
      </c>
      <c r="L8" s="28">
        <f>SUM(L2:L7)</f>
        <v>3506.0101000000004</v>
      </c>
      <c r="M8" s="29">
        <f>SUM(L8/K8)</f>
        <v>194.77833888888892</v>
      </c>
      <c r="N8" s="28">
        <f>SUM(N2:N7)</f>
        <v>34</v>
      </c>
      <c r="O8" s="29">
        <f>SUM(M8+N8)</f>
        <v>228.77833888888892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5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3:H3" name="Range1_3_4"/>
    <protectedRange algorithmName="SHA-512" hashValue="ON39YdpmFHfN9f47KpiRvqrKx0V9+erV1CNkpWzYhW/Qyc6aT8rEyCrvauWSYGZK2ia3o7vd3akF07acHAFpOA==" saltValue="yVW9XmDwTqEnmpSGai0KYg==" spinCount="100000" sqref="I4:J4 B4:C4" name="Range1_21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5"/>
    <protectedRange algorithmName="SHA-512" hashValue="ON39YdpmFHfN9f47KpiRvqrKx0V9+erV1CNkpWzYhW/Qyc6aT8rEyCrvauWSYGZK2ia3o7vd3akF07acHAFpOA==" saltValue="yVW9XmDwTqEnmpSGai0KYg==" spinCount="100000" sqref="I5:J5 B5:C5" name="Range1_25"/>
    <protectedRange algorithmName="SHA-512" hashValue="ON39YdpmFHfN9f47KpiRvqrKx0V9+erV1CNkpWzYhW/Qyc6aT8rEyCrvauWSYGZK2ia3o7vd3akF07acHAFpOA==" saltValue="yVW9XmDwTqEnmpSGai0KYg==" spinCount="100000" sqref="D5" name="Range1_1_16"/>
    <protectedRange algorithmName="SHA-512" hashValue="ON39YdpmFHfN9f47KpiRvqrKx0V9+erV1CNkpWzYhW/Qyc6aT8rEyCrvauWSYGZK2ia3o7vd3akF07acHAFpOA==" saltValue="yVW9XmDwTqEnmpSGai0KYg==" spinCount="100000" sqref="E5:H5" name="Range1_3_6"/>
  </protectedRanges>
  <conditionalFormatting sqref="H2">
    <cfRule type="top10" dxfId="1041" priority="21" rank="1"/>
  </conditionalFormatting>
  <conditionalFormatting sqref="E2">
    <cfRule type="top10" dxfId="1040" priority="24" rank="1"/>
  </conditionalFormatting>
  <conditionalFormatting sqref="F2">
    <cfRule type="top10" dxfId="1039" priority="23" rank="1"/>
  </conditionalFormatting>
  <conditionalFormatting sqref="G2">
    <cfRule type="top10" dxfId="1038" priority="22" rank="1"/>
  </conditionalFormatting>
  <conditionalFormatting sqref="I2">
    <cfRule type="top10" dxfId="1037" priority="20" rank="1"/>
  </conditionalFormatting>
  <conditionalFormatting sqref="J2">
    <cfRule type="top10" dxfId="1036" priority="19" rank="1"/>
  </conditionalFormatting>
  <conditionalFormatting sqref="I3">
    <cfRule type="top10" dxfId="1035" priority="14" rank="1"/>
  </conditionalFormatting>
  <conditionalFormatting sqref="E3">
    <cfRule type="top10" dxfId="1034" priority="18" rank="1"/>
  </conditionalFormatting>
  <conditionalFormatting sqref="G3">
    <cfRule type="top10" dxfId="1033" priority="16" rank="1"/>
  </conditionalFormatting>
  <conditionalFormatting sqref="H3">
    <cfRule type="top10" dxfId="1032" priority="15" rank="1"/>
  </conditionalFormatting>
  <conditionalFormatting sqref="J3">
    <cfRule type="top10" dxfId="1031" priority="13" rank="1"/>
  </conditionalFormatting>
  <conditionalFormatting sqref="F3">
    <cfRule type="top10" dxfId="1030" priority="17" rank="1"/>
  </conditionalFormatting>
  <conditionalFormatting sqref="I4">
    <cfRule type="top10" dxfId="1029" priority="8" rank="1"/>
  </conditionalFormatting>
  <conditionalFormatting sqref="E4">
    <cfRule type="top10" dxfId="1028" priority="12" rank="1"/>
  </conditionalFormatting>
  <conditionalFormatting sqref="G4">
    <cfRule type="top10" dxfId="1027" priority="10" rank="1"/>
  </conditionalFormatting>
  <conditionalFormatting sqref="H4">
    <cfRule type="top10" dxfId="1026" priority="9" rank="1"/>
  </conditionalFormatting>
  <conditionalFormatting sqref="J4">
    <cfRule type="top10" dxfId="1025" priority="7" rank="1"/>
  </conditionalFormatting>
  <conditionalFormatting sqref="F4">
    <cfRule type="top10" dxfId="1024" priority="11" rank="1"/>
  </conditionalFormatting>
  <conditionalFormatting sqref="I5">
    <cfRule type="top10" dxfId="1023" priority="2" rank="1"/>
  </conditionalFormatting>
  <conditionalFormatting sqref="E5">
    <cfRule type="top10" dxfId="1022" priority="6" rank="1"/>
  </conditionalFormatting>
  <conditionalFormatting sqref="G5">
    <cfRule type="top10" dxfId="1021" priority="4" rank="1"/>
  </conditionalFormatting>
  <conditionalFormatting sqref="H5">
    <cfRule type="top10" dxfId="1020" priority="3" rank="1"/>
  </conditionalFormatting>
  <conditionalFormatting sqref="J5">
    <cfRule type="top10" dxfId="1019" priority="1" rank="1"/>
  </conditionalFormatting>
  <conditionalFormatting sqref="F5">
    <cfRule type="top10" dxfId="1018" priority="5" rank="1"/>
  </conditionalFormatting>
  <hyperlinks>
    <hyperlink ref="Q1" location="'Rankings OLH'!A1" display="Return to Rankings" xr:uid="{339260E8-0AFF-454D-B3AB-91054DF4FBEB}"/>
  </hyperlink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0032A-BA22-4A62-BC47-9B06F65E4A7C}">
  <sheetPr codeName="Sheet118"/>
  <dimension ref="A1:Q7"/>
  <sheetViews>
    <sheetView workbookViewId="0">
      <selection activeCell="A36" sqref="A36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58</v>
      </c>
      <c r="C2" s="21">
        <v>44362</v>
      </c>
      <c r="D2" s="22" t="s">
        <v>154</v>
      </c>
      <c r="E2" s="23">
        <v>197</v>
      </c>
      <c r="F2" s="23">
        <v>196</v>
      </c>
      <c r="G2" s="23">
        <v>197</v>
      </c>
      <c r="H2" s="23">
        <v>195</v>
      </c>
      <c r="I2" s="23"/>
      <c r="J2" s="23"/>
      <c r="K2" s="24">
        <v>4</v>
      </c>
      <c r="L2" s="24">
        <v>785</v>
      </c>
      <c r="M2" s="25">
        <v>196.25</v>
      </c>
      <c r="N2" s="26">
        <v>6</v>
      </c>
      <c r="O2" s="27">
        <v>202.25</v>
      </c>
    </row>
    <row r="3" spans="1:17" x14ac:dyDescent="0.3">
      <c r="A3" s="19" t="s">
        <v>160</v>
      </c>
      <c r="B3" s="20" t="s">
        <v>58</v>
      </c>
      <c r="C3" s="21">
        <v>44397</v>
      </c>
      <c r="D3" s="22" t="s">
        <v>154</v>
      </c>
      <c r="E3" s="23">
        <v>197</v>
      </c>
      <c r="F3" s="23">
        <v>200</v>
      </c>
      <c r="G3" s="23">
        <v>197</v>
      </c>
      <c r="H3" s="23">
        <v>196</v>
      </c>
      <c r="I3" s="23"/>
      <c r="J3" s="23"/>
      <c r="K3" s="24">
        <v>4</v>
      </c>
      <c r="L3" s="24">
        <v>790</v>
      </c>
      <c r="M3" s="25">
        <v>197.5</v>
      </c>
      <c r="N3" s="26">
        <v>6</v>
      </c>
      <c r="O3" s="27">
        <v>203.5</v>
      </c>
    </row>
    <row r="4" spans="1:17" x14ac:dyDescent="0.3">
      <c r="A4" s="19" t="s">
        <v>160</v>
      </c>
      <c r="B4" s="20" t="s">
        <v>58</v>
      </c>
      <c r="C4" s="21">
        <v>44460</v>
      </c>
      <c r="D4" s="22" t="s">
        <v>154</v>
      </c>
      <c r="E4" s="23">
        <v>190</v>
      </c>
      <c r="F4" s="23">
        <v>196</v>
      </c>
      <c r="G4" s="23">
        <v>194</v>
      </c>
      <c r="H4" s="23">
        <v>197.001</v>
      </c>
      <c r="I4" s="23"/>
      <c r="J4" s="23"/>
      <c r="K4" s="24">
        <v>4</v>
      </c>
      <c r="L4" s="24">
        <v>777.00099999999998</v>
      </c>
      <c r="M4" s="25">
        <v>194.25024999999999</v>
      </c>
      <c r="N4" s="26">
        <v>4</v>
      </c>
      <c r="O4" s="27">
        <v>198.25024999999999</v>
      </c>
    </row>
    <row r="7" spans="1:17" x14ac:dyDescent="0.3">
      <c r="K7" s="28">
        <f>SUM(K2:K6)</f>
        <v>12</v>
      </c>
      <c r="L7" s="28">
        <f>SUM(L2:L6)</f>
        <v>2352.0010000000002</v>
      </c>
      <c r="M7" s="29">
        <f>SUM(L7/K7)</f>
        <v>196.00008333333335</v>
      </c>
      <c r="N7" s="28">
        <f>SUM(N2:N6)</f>
        <v>16</v>
      </c>
      <c r="O7" s="29">
        <f>SUM(M7+N7)</f>
        <v>212.00008333333335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7"/>
    <protectedRange algorithmName="SHA-512" hashValue="ON39YdpmFHfN9f47KpiRvqrKx0V9+erV1CNkpWzYhW/Qyc6aT8rEyCrvauWSYGZK2ia3o7vd3akF07acHAFpOA==" saltValue="yVW9XmDwTqEnmpSGai0KYg==" spinCount="100000" sqref="D2" name="Range1_1_1_8"/>
    <protectedRange algorithmName="SHA-512" hashValue="ON39YdpmFHfN9f47KpiRvqrKx0V9+erV1CNkpWzYhW/Qyc6aT8rEyCrvauWSYGZK2ia3o7vd3akF07acHAFpOA==" saltValue="yVW9XmDwTqEnmpSGai0KYg==" spinCount="100000" sqref="E2:H2" name="Range1_3_10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F2">
    <cfRule type="top10" dxfId="1017" priority="17" rank="1"/>
  </conditionalFormatting>
  <conditionalFormatting sqref="G2">
    <cfRule type="top10" dxfId="1016" priority="16" rank="1"/>
  </conditionalFormatting>
  <conditionalFormatting sqref="H2">
    <cfRule type="top10" dxfId="1015" priority="15" rank="1"/>
  </conditionalFormatting>
  <conditionalFormatting sqref="I2">
    <cfRule type="top10" dxfId="1014" priority="13" rank="1"/>
  </conditionalFormatting>
  <conditionalFormatting sqref="J2">
    <cfRule type="top10" dxfId="1013" priority="14" rank="1"/>
  </conditionalFormatting>
  <conditionalFormatting sqref="E2">
    <cfRule type="top10" dxfId="1012" priority="18" rank="1"/>
  </conditionalFormatting>
  <conditionalFormatting sqref="F3">
    <cfRule type="top10" dxfId="1011" priority="11" rank="1"/>
  </conditionalFormatting>
  <conditionalFormatting sqref="G3">
    <cfRule type="top10" dxfId="1010" priority="10" rank="1"/>
  </conditionalFormatting>
  <conditionalFormatting sqref="H3">
    <cfRule type="top10" dxfId="1009" priority="9" rank="1"/>
  </conditionalFormatting>
  <conditionalFormatting sqref="I3">
    <cfRule type="top10" dxfId="1008" priority="7" rank="1"/>
  </conditionalFormatting>
  <conditionalFormatting sqref="J3">
    <cfRule type="top10" dxfId="1007" priority="8" rank="1"/>
  </conditionalFormatting>
  <conditionalFormatting sqref="E3">
    <cfRule type="top10" dxfId="1006" priority="12" rank="1"/>
  </conditionalFormatting>
  <conditionalFormatting sqref="E4">
    <cfRule type="top10" dxfId="1005" priority="6" rank="1"/>
  </conditionalFormatting>
  <conditionalFormatting sqref="F4">
    <cfRule type="top10" dxfId="1004" priority="5" rank="1"/>
  </conditionalFormatting>
  <conditionalFormatting sqref="G4">
    <cfRule type="top10" dxfId="1003" priority="4" rank="1"/>
  </conditionalFormatting>
  <conditionalFormatting sqref="H4">
    <cfRule type="top10" dxfId="1002" priority="3" rank="1"/>
  </conditionalFormatting>
  <conditionalFormatting sqref="I4">
    <cfRule type="top10" dxfId="1001" priority="2" rank="1"/>
  </conditionalFormatting>
  <conditionalFormatting sqref="J4">
    <cfRule type="top10" dxfId="1000" priority="1" rank="1"/>
  </conditionalFormatting>
  <hyperlinks>
    <hyperlink ref="Q1" location="'Rankings OLH'!A1" display="Return to Rankings" xr:uid="{53D23667-9F4E-4B82-86F1-E74687842205}"/>
  </hyperlink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337EF-72F0-42D2-A7FD-80656F1A9432}">
  <dimension ref="A1:R10"/>
  <sheetViews>
    <sheetView workbookViewId="0">
      <selection activeCell="A7" sqref="A7:O7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164</v>
      </c>
      <c r="B2" s="20" t="s">
        <v>199</v>
      </c>
      <c r="C2" s="21">
        <v>44380</v>
      </c>
      <c r="D2" s="22" t="s">
        <v>198</v>
      </c>
      <c r="E2" s="23">
        <v>184.001</v>
      </c>
      <c r="F2" s="23">
        <v>188</v>
      </c>
      <c r="G2" s="23">
        <v>190</v>
      </c>
      <c r="H2" s="23">
        <v>185</v>
      </c>
      <c r="I2" s="23">
        <v>187</v>
      </c>
      <c r="J2" s="23">
        <v>190</v>
      </c>
      <c r="K2" s="24">
        <v>6</v>
      </c>
      <c r="L2" s="24">
        <v>1124.001</v>
      </c>
      <c r="M2" s="25">
        <v>187.33349999999999</v>
      </c>
      <c r="N2" s="26">
        <v>20</v>
      </c>
      <c r="O2" s="27">
        <f>SUM(M2:N2)</f>
        <v>207.33349999999999</v>
      </c>
    </row>
    <row r="3" spans="1:18" ht="27" x14ac:dyDescent="0.3">
      <c r="A3" s="19" t="s">
        <v>153</v>
      </c>
      <c r="B3" s="20" t="s">
        <v>199</v>
      </c>
      <c r="C3" s="21">
        <v>44402</v>
      </c>
      <c r="D3" s="22" t="s">
        <v>158</v>
      </c>
      <c r="E3" s="23">
        <v>195</v>
      </c>
      <c r="F3" s="23">
        <v>198</v>
      </c>
      <c r="G3" s="23">
        <v>193</v>
      </c>
      <c r="H3" s="23">
        <v>193</v>
      </c>
      <c r="I3" s="23"/>
      <c r="J3" s="23"/>
      <c r="K3" s="24">
        <v>4</v>
      </c>
      <c r="L3" s="24">
        <v>779</v>
      </c>
      <c r="M3" s="25">
        <v>194.75</v>
      </c>
      <c r="N3" s="26">
        <v>9</v>
      </c>
      <c r="O3" s="27">
        <v>203.75</v>
      </c>
    </row>
    <row r="4" spans="1:18" ht="27" x14ac:dyDescent="0.3">
      <c r="A4" s="19" t="s">
        <v>153</v>
      </c>
      <c r="B4" s="20" t="s">
        <v>199</v>
      </c>
      <c r="C4" s="21">
        <v>44415</v>
      </c>
      <c r="D4" s="22" t="s">
        <v>198</v>
      </c>
      <c r="E4" s="23">
        <v>188</v>
      </c>
      <c r="F4" s="23">
        <v>185</v>
      </c>
      <c r="G4" s="23">
        <v>186</v>
      </c>
      <c r="H4" s="23">
        <v>188</v>
      </c>
      <c r="I4" s="23"/>
      <c r="J4" s="23"/>
      <c r="K4" s="24">
        <v>4</v>
      </c>
      <c r="L4" s="24">
        <v>747</v>
      </c>
      <c r="M4" s="25">
        <v>186.75</v>
      </c>
      <c r="N4" s="26">
        <v>6</v>
      </c>
      <c r="O4" s="27">
        <v>192.75</v>
      </c>
    </row>
    <row r="5" spans="1:18" ht="27" x14ac:dyDescent="0.3">
      <c r="A5" s="19" t="s">
        <v>153</v>
      </c>
      <c r="B5" s="20" t="s">
        <v>199</v>
      </c>
      <c r="C5" s="21">
        <v>44465</v>
      </c>
      <c r="D5" s="22" t="s">
        <v>237</v>
      </c>
      <c r="E5" s="23">
        <v>191</v>
      </c>
      <c r="F5" s="23">
        <v>195</v>
      </c>
      <c r="G5" s="23">
        <v>193</v>
      </c>
      <c r="H5" s="23">
        <v>195</v>
      </c>
      <c r="I5" s="23">
        <v>192</v>
      </c>
      <c r="J5" s="23">
        <v>194</v>
      </c>
      <c r="K5" s="24">
        <v>6</v>
      </c>
      <c r="L5" s="24">
        <v>1160</v>
      </c>
      <c r="M5" s="25">
        <v>193.33333333333334</v>
      </c>
      <c r="N5" s="26">
        <v>22</v>
      </c>
      <c r="O5" s="27">
        <v>215.33333333333334</v>
      </c>
    </row>
    <row r="6" spans="1:18" ht="27" x14ac:dyDescent="0.3">
      <c r="A6" s="19" t="s">
        <v>153</v>
      </c>
      <c r="B6" s="20" t="s">
        <v>199</v>
      </c>
      <c r="C6" s="21">
        <v>44443</v>
      </c>
      <c r="D6" s="22" t="s">
        <v>198</v>
      </c>
      <c r="E6" s="23">
        <v>183</v>
      </c>
      <c r="F6" s="23">
        <v>191</v>
      </c>
      <c r="G6" s="23">
        <v>193.001</v>
      </c>
      <c r="H6" s="23">
        <v>184</v>
      </c>
      <c r="I6" s="23"/>
      <c r="J6" s="23"/>
      <c r="K6" s="24">
        <v>4</v>
      </c>
      <c r="L6" s="24">
        <v>751.00099999999998</v>
      </c>
      <c r="M6" s="25">
        <v>187.75024999999999</v>
      </c>
      <c r="N6" s="26">
        <v>8</v>
      </c>
      <c r="O6" s="27">
        <v>195.75024999999999</v>
      </c>
    </row>
    <row r="7" spans="1:18" ht="27" x14ac:dyDescent="0.3">
      <c r="A7" s="19" t="s">
        <v>153</v>
      </c>
      <c r="B7" s="20" t="s">
        <v>199</v>
      </c>
      <c r="C7" s="21">
        <v>44471</v>
      </c>
      <c r="D7" s="22" t="s">
        <v>198</v>
      </c>
      <c r="E7" s="23">
        <v>182</v>
      </c>
      <c r="F7" s="23">
        <v>195</v>
      </c>
      <c r="G7" s="23">
        <v>190</v>
      </c>
      <c r="H7" s="23">
        <v>195</v>
      </c>
      <c r="I7" s="23">
        <v>193</v>
      </c>
      <c r="J7" s="23">
        <v>188</v>
      </c>
      <c r="K7" s="24">
        <v>6</v>
      </c>
      <c r="L7" s="24">
        <v>1143</v>
      </c>
      <c r="M7" s="25">
        <v>190.5</v>
      </c>
      <c r="N7" s="26">
        <v>26</v>
      </c>
      <c r="O7" s="27">
        <v>216.5</v>
      </c>
    </row>
    <row r="9" spans="1:18" x14ac:dyDescent="0.3">
      <c r="O9" s="29"/>
    </row>
    <row r="10" spans="1:18" x14ac:dyDescent="0.3">
      <c r="K10" s="28">
        <f>SUM(K2:K9)</f>
        <v>30</v>
      </c>
      <c r="L10" s="28">
        <f>SUM(L2:L9)</f>
        <v>5704.0020000000004</v>
      </c>
      <c r="M10" s="29">
        <f>SUM(L10/K10)</f>
        <v>190.13340000000002</v>
      </c>
      <c r="N10" s="28">
        <f>SUM(N2:N9)</f>
        <v>91</v>
      </c>
      <c r="O10" s="29">
        <f>SUM(M10+N10)</f>
        <v>281.13340000000005</v>
      </c>
    </row>
  </sheetData>
  <protectedRanges>
    <protectedRange algorithmName="SHA-512" hashValue="ON39YdpmFHfN9f47KpiRvqrKx0V9+erV1CNkpWzYhW/Qyc6aT8rEyCrvauWSYGZK2ia3o7vd3akF07acHAFpOA==" saltValue="yVW9XmDwTqEnmpSGai0KYg==" spinCount="100000" sqref="E3:J3 B3:C3" name="Range1_49_1"/>
    <protectedRange algorithmName="SHA-512" hashValue="ON39YdpmFHfN9f47KpiRvqrKx0V9+erV1CNkpWzYhW/Qyc6aT8rEyCrvauWSYGZK2ia3o7vd3akF07acHAFpOA==" saltValue="yVW9XmDwTqEnmpSGai0KYg==" spinCount="100000" sqref="D3" name="Range1_1_43_1"/>
    <protectedRange algorithmName="SHA-512" hashValue="ON39YdpmFHfN9f47KpiRvqrKx0V9+erV1CNkpWzYhW/Qyc6aT8rEyCrvauWSYGZK2ia3o7vd3akF07acHAFpOA==" saltValue="yVW9XmDwTqEnmpSGai0KYg==" spinCount="100000" sqref="E2:J2 B2:C2" name="Range1_7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B4:C4 E4:J4" name="Range1_5_1"/>
    <protectedRange algorithmName="SHA-512" hashValue="ON39YdpmFHfN9f47KpiRvqrKx0V9+erV1CNkpWzYhW/Qyc6aT8rEyCrvauWSYGZK2ia3o7vd3akF07acHAFpOA==" saltValue="yVW9XmDwTqEnmpSGai0KYg==" spinCount="100000" sqref="D4" name="Range1_1_2_1"/>
    <protectedRange algorithmName="SHA-512" hashValue="ON39YdpmFHfN9f47KpiRvqrKx0V9+erV1CNkpWzYhW/Qyc6aT8rEyCrvauWSYGZK2ia3o7vd3akF07acHAFpOA==" saltValue="yVW9XmDwTqEnmpSGai0KYg==" spinCount="100000" sqref="B5:C5 I5:J5" name="Range1_1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B6:C6 I6:J6" name="Range1_6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B7:C7 I7:J7" name="Range1_75"/>
    <protectedRange algorithmName="SHA-512" hashValue="ON39YdpmFHfN9f47KpiRvqrKx0V9+erV1CNkpWzYhW/Qyc6aT8rEyCrvauWSYGZK2ia3o7vd3akF07acHAFpOA==" saltValue="yVW9XmDwTqEnmpSGai0KYg==" spinCount="100000" sqref="D7" name="Range1_1_65"/>
    <protectedRange algorithmName="SHA-512" hashValue="ON39YdpmFHfN9f47KpiRvqrKx0V9+erV1CNkpWzYhW/Qyc6aT8rEyCrvauWSYGZK2ia3o7vd3akF07acHAFpOA==" saltValue="yVW9XmDwTqEnmpSGai0KYg==" spinCount="100000" sqref="E7:H7" name="Range1_3_21"/>
  </protectedRanges>
  <conditionalFormatting sqref="E3">
    <cfRule type="top10" dxfId="999" priority="33" rank="1"/>
  </conditionalFormatting>
  <conditionalFormatting sqref="F3">
    <cfRule type="top10" dxfId="998" priority="34" rank="1"/>
  </conditionalFormatting>
  <conditionalFormatting sqref="G3">
    <cfRule type="top10" dxfId="997" priority="35" rank="1"/>
  </conditionalFormatting>
  <conditionalFormatting sqref="H3">
    <cfRule type="top10" dxfId="996" priority="36" rank="1"/>
  </conditionalFormatting>
  <conditionalFormatting sqref="I3">
    <cfRule type="top10" dxfId="995" priority="37" rank="1"/>
  </conditionalFormatting>
  <conditionalFormatting sqref="J3">
    <cfRule type="top10" dxfId="994" priority="38" rank="1"/>
  </conditionalFormatting>
  <conditionalFormatting sqref="J2">
    <cfRule type="top10" dxfId="993" priority="27" rank="1"/>
  </conditionalFormatting>
  <conditionalFormatting sqref="I2">
    <cfRule type="top10" dxfId="992" priority="28" rank="1"/>
  </conditionalFormatting>
  <conditionalFormatting sqref="H2">
    <cfRule type="top10" dxfId="991" priority="29" rank="1"/>
  </conditionalFormatting>
  <conditionalFormatting sqref="G2">
    <cfRule type="top10" dxfId="990" priority="30" rank="1"/>
  </conditionalFormatting>
  <conditionalFormatting sqref="F2">
    <cfRule type="top10" dxfId="989" priority="31" rank="1"/>
  </conditionalFormatting>
  <conditionalFormatting sqref="E2">
    <cfRule type="top10" dxfId="988" priority="32" rank="1"/>
  </conditionalFormatting>
  <conditionalFormatting sqref="E4">
    <cfRule type="top10" dxfId="987" priority="26" rank="1"/>
  </conditionalFormatting>
  <conditionalFormatting sqref="F4">
    <cfRule type="top10" dxfId="986" priority="25" rank="1"/>
  </conditionalFormatting>
  <conditionalFormatting sqref="G4">
    <cfRule type="top10" dxfId="985" priority="24" rank="1"/>
  </conditionalFormatting>
  <conditionalFormatting sqref="H4">
    <cfRule type="top10" dxfId="984" priority="23" rank="1"/>
  </conditionalFormatting>
  <conditionalFormatting sqref="I4">
    <cfRule type="top10" dxfId="983" priority="22" rank="1"/>
  </conditionalFormatting>
  <conditionalFormatting sqref="J4">
    <cfRule type="top10" dxfId="982" priority="21" rank="1"/>
  </conditionalFormatting>
  <conditionalFormatting sqref="F5">
    <cfRule type="top10" dxfId="981" priority="18" rank="1"/>
  </conditionalFormatting>
  <conditionalFormatting sqref="I5">
    <cfRule type="top10" dxfId="980" priority="15" rank="1"/>
    <cfRule type="top10" dxfId="979" priority="20" rank="1"/>
  </conditionalFormatting>
  <conditionalFormatting sqref="E5">
    <cfRule type="top10" dxfId="978" priority="19" rank="1"/>
  </conditionalFormatting>
  <conditionalFormatting sqref="G5">
    <cfRule type="top10" dxfId="977" priority="17" rank="1"/>
  </conditionalFormatting>
  <conditionalFormatting sqref="H5">
    <cfRule type="top10" dxfId="976" priority="16" rank="1"/>
  </conditionalFormatting>
  <conditionalFormatting sqref="J5">
    <cfRule type="top10" dxfId="975" priority="14" rank="1"/>
  </conditionalFormatting>
  <conditionalFormatting sqref="F6">
    <cfRule type="top10" dxfId="974" priority="12" rank="1"/>
  </conditionalFormatting>
  <conditionalFormatting sqref="G6">
    <cfRule type="top10" dxfId="973" priority="11" rank="1"/>
  </conditionalFormatting>
  <conditionalFormatting sqref="H6">
    <cfRule type="top10" dxfId="972" priority="10" rank="1"/>
  </conditionalFormatting>
  <conditionalFormatting sqref="I6">
    <cfRule type="top10" dxfId="971" priority="8" rank="1"/>
  </conditionalFormatting>
  <conditionalFormatting sqref="J6">
    <cfRule type="top10" dxfId="970" priority="9" rank="1"/>
  </conditionalFormatting>
  <conditionalFormatting sqref="E6">
    <cfRule type="top10" dxfId="969" priority="13" rank="1"/>
  </conditionalFormatting>
  <conditionalFormatting sqref="F7">
    <cfRule type="top10" dxfId="968" priority="5" rank="1"/>
  </conditionalFormatting>
  <conditionalFormatting sqref="I7">
    <cfRule type="top10" dxfId="967" priority="2" rank="1"/>
    <cfRule type="top10" dxfId="966" priority="7" rank="1"/>
  </conditionalFormatting>
  <conditionalFormatting sqref="E7">
    <cfRule type="top10" dxfId="965" priority="6" rank="1"/>
  </conditionalFormatting>
  <conditionalFormatting sqref="G7">
    <cfRule type="top10" dxfId="964" priority="4" rank="1"/>
  </conditionalFormatting>
  <conditionalFormatting sqref="H7">
    <cfRule type="top10" dxfId="963" priority="3" rank="1"/>
  </conditionalFormatting>
  <conditionalFormatting sqref="J7">
    <cfRule type="top10" dxfId="962" priority="1" rank="1"/>
  </conditionalFormatting>
  <hyperlinks>
    <hyperlink ref="R1" location="'Rankings OLH'!A1" display="Return to Rankings" xr:uid="{512D3C0E-30DA-49B7-8799-CD148FA0A8E2}"/>
  </hyperlink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BCC5D-8D8C-47C9-A004-819FE4358E4B}">
  <sheetPr codeName="Sheet119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141</v>
      </c>
      <c r="C2" s="21">
        <v>44289</v>
      </c>
      <c r="D2" s="22" t="s">
        <v>171</v>
      </c>
      <c r="E2" s="23">
        <v>197</v>
      </c>
      <c r="F2" s="23">
        <v>198</v>
      </c>
      <c r="G2" s="23">
        <v>197</v>
      </c>
      <c r="H2" s="23">
        <v>0</v>
      </c>
      <c r="I2" s="23"/>
      <c r="J2" s="23"/>
      <c r="K2" s="24">
        <v>4</v>
      </c>
      <c r="L2" s="24">
        <v>592</v>
      </c>
      <c r="M2" s="25">
        <v>148</v>
      </c>
      <c r="N2" s="26">
        <v>2</v>
      </c>
      <c r="O2" s="27">
        <v>150</v>
      </c>
    </row>
    <row r="5" spans="1:17" x14ac:dyDescent="0.3">
      <c r="K5" s="28">
        <f>SUM(K2:K4)</f>
        <v>4</v>
      </c>
      <c r="L5" s="28">
        <f>SUM(L2:L4)</f>
        <v>592</v>
      </c>
      <c r="M5" s="29">
        <f>SUM(L5/K5)</f>
        <v>148</v>
      </c>
      <c r="N5" s="28">
        <f>SUM(N2:N4)</f>
        <v>2</v>
      </c>
      <c r="O5" s="29">
        <f>SUM(M5+N5)</f>
        <v>150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2:H2" name="Range1_3_6"/>
  </protectedRanges>
  <conditionalFormatting sqref="F2">
    <cfRule type="top10" dxfId="961" priority="5" rank="1"/>
  </conditionalFormatting>
  <conditionalFormatting sqref="G2">
    <cfRule type="top10" dxfId="960" priority="4" rank="1"/>
  </conditionalFormatting>
  <conditionalFormatting sqref="H2">
    <cfRule type="top10" dxfId="959" priority="3" rank="1"/>
  </conditionalFormatting>
  <conditionalFormatting sqref="I2">
    <cfRule type="top10" dxfId="958" priority="1" rank="1"/>
  </conditionalFormatting>
  <conditionalFormatting sqref="J2">
    <cfRule type="top10" dxfId="957" priority="2" rank="1"/>
  </conditionalFormatting>
  <conditionalFormatting sqref="E2">
    <cfRule type="top10" dxfId="956" priority="6" rank="1"/>
  </conditionalFormatting>
  <hyperlinks>
    <hyperlink ref="Q1" location="'Rankings OLH'!A1" display="Return to Rankings" xr:uid="{C4161FCF-E4EA-4947-916D-A5B034AF4FD7}"/>
  </hyperlink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0EBFB-BC3B-458C-859C-B06243A9B0BB}">
  <sheetPr codeName="Sheet120"/>
  <dimension ref="A1:Q15"/>
  <sheetViews>
    <sheetView workbookViewId="0">
      <selection activeCell="A12" sqref="A12:O1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164</v>
      </c>
      <c r="B2" s="20" t="s">
        <v>17</v>
      </c>
      <c r="C2" s="21">
        <v>44275</v>
      </c>
      <c r="D2" s="22" t="s">
        <v>165</v>
      </c>
      <c r="E2" s="23">
        <v>196</v>
      </c>
      <c r="F2" s="23">
        <v>195</v>
      </c>
      <c r="G2" s="23">
        <v>196</v>
      </c>
      <c r="H2" s="23">
        <v>197</v>
      </c>
      <c r="I2" s="23"/>
      <c r="J2" s="23"/>
      <c r="K2" s="24">
        <v>4</v>
      </c>
      <c r="L2" s="24">
        <v>784</v>
      </c>
      <c r="M2" s="25">
        <v>196</v>
      </c>
      <c r="N2" s="26">
        <v>11</v>
      </c>
      <c r="O2" s="27">
        <v>207</v>
      </c>
    </row>
    <row r="3" spans="1:17" x14ac:dyDescent="0.3">
      <c r="A3" s="19" t="s">
        <v>164</v>
      </c>
      <c r="B3" s="20" t="s">
        <v>17</v>
      </c>
      <c r="C3" s="21">
        <v>44303</v>
      </c>
      <c r="D3" s="22" t="s">
        <v>165</v>
      </c>
      <c r="E3" s="23">
        <v>191</v>
      </c>
      <c r="F3" s="23">
        <v>192</v>
      </c>
      <c r="G3" s="23">
        <v>195</v>
      </c>
      <c r="H3" s="23">
        <v>198</v>
      </c>
      <c r="I3" s="23"/>
      <c r="J3" s="23"/>
      <c r="K3" s="24">
        <v>4</v>
      </c>
      <c r="L3" s="24">
        <v>776</v>
      </c>
      <c r="M3" s="25">
        <v>194</v>
      </c>
      <c r="N3" s="26">
        <v>4</v>
      </c>
      <c r="O3" s="27">
        <v>198</v>
      </c>
    </row>
    <row r="4" spans="1:17" x14ac:dyDescent="0.3">
      <c r="A4" s="19" t="s">
        <v>160</v>
      </c>
      <c r="B4" s="20" t="s">
        <v>17</v>
      </c>
      <c r="C4" s="21">
        <v>44311</v>
      </c>
      <c r="D4" s="22" t="s">
        <v>168</v>
      </c>
      <c r="E4" s="23">
        <v>192</v>
      </c>
      <c r="F4" s="23">
        <v>199</v>
      </c>
      <c r="G4" s="23">
        <v>196.001</v>
      </c>
      <c r="H4" s="23">
        <v>192</v>
      </c>
      <c r="I4" s="23"/>
      <c r="J4" s="23"/>
      <c r="K4" s="24">
        <v>4</v>
      </c>
      <c r="L4" s="24">
        <v>779.00099999999998</v>
      </c>
      <c r="M4" s="25">
        <v>194.75024999999999</v>
      </c>
      <c r="N4" s="26">
        <v>5</v>
      </c>
      <c r="O4" s="27">
        <v>199.75024999999999</v>
      </c>
    </row>
    <row r="5" spans="1:17" x14ac:dyDescent="0.3">
      <c r="A5" s="19" t="s">
        <v>160</v>
      </c>
      <c r="B5" s="20" t="s">
        <v>17</v>
      </c>
      <c r="C5" s="21">
        <v>44310</v>
      </c>
      <c r="D5" s="22" t="s">
        <v>168</v>
      </c>
      <c r="E5" s="23">
        <v>197</v>
      </c>
      <c r="F5" s="23">
        <v>198</v>
      </c>
      <c r="G5" s="23">
        <v>196</v>
      </c>
      <c r="H5" s="23">
        <v>196</v>
      </c>
      <c r="I5" s="23">
        <v>196</v>
      </c>
      <c r="J5" s="23">
        <v>197</v>
      </c>
      <c r="K5" s="24">
        <v>6</v>
      </c>
      <c r="L5" s="24">
        <v>1180</v>
      </c>
      <c r="M5" s="25">
        <v>196.66666666666666</v>
      </c>
      <c r="N5" s="26">
        <v>22</v>
      </c>
      <c r="O5" s="27">
        <v>218.66666666666666</v>
      </c>
    </row>
    <row r="6" spans="1:17" x14ac:dyDescent="0.3">
      <c r="A6" s="19" t="s">
        <v>164</v>
      </c>
      <c r="B6" s="20" t="s">
        <v>17</v>
      </c>
      <c r="C6" s="21">
        <v>44331</v>
      </c>
      <c r="D6" s="22" t="s">
        <v>165</v>
      </c>
      <c r="E6" s="23">
        <v>196.001</v>
      </c>
      <c r="F6" s="23">
        <v>194.001</v>
      </c>
      <c r="G6" s="23">
        <v>196</v>
      </c>
      <c r="H6" s="23">
        <v>198</v>
      </c>
      <c r="I6" s="23"/>
      <c r="J6" s="23"/>
      <c r="K6" s="24">
        <v>4</v>
      </c>
      <c r="L6" s="24">
        <v>784.00199999999995</v>
      </c>
      <c r="M6" s="25">
        <v>196.00049999999999</v>
      </c>
      <c r="N6" s="26">
        <v>8</v>
      </c>
      <c r="O6" s="27">
        <v>204.00049999999999</v>
      </c>
    </row>
    <row r="7" spans="1:17" x14ac:dyDescent="0.3">
      <c r="A7" s="19" t="s">
        <v>164</v>
      </c>
      <c r="B7" s="20" t="s">
        <v>17</v>
      </c>
      <c r="C7" s="21">
        <v>44341</v>
      </c>
      <c r="D7" s="22" t="s">
        <v>166</v>
      </c>
      <c r="E7" s="23">
        <v>194</v>
      </c>
      <c r="F7" s="23">
        <v>196.001</v>
      </c>
      <c r="G7" s="23">
        <v>196</v>
      </c>
      <c r="H7" s="23"/>
      <c r="I7" s="23"/>
      <c r="J7" s="23"/>
      <c r="K7" s="24">
        <v>3</v>
      </c>
      <c r="L7" s="24">
        <v>586.00099999999998</v>
      </c>
      <c r="M7" s="25">
        <v>195.33366666666666</v>
      </c>
      <c r="N7" s="26">
        <v>6</v>
      </c>
      <c r="O7" s="27">
        <v>201.33366666666666</v>
      </c>
    </row>
    <row r="8" spans="1:17" x14ac:dyDescent="0.3">
      <c r="A8" s="19" t="s">
        <v>164</v>
      </c>
      <c r="B8" s="20" t="s">
        <v>17</v>
      </c>
      <c r="C8" s="21">
        <v>44394</v>
      </c>
      <c r="D8" s="22" t="s">
        <v>165</v>
      </c>
      <c r="E8" s="23">
        <v>193</v>
      </c>
      <c r="F8" s="23">
        <v>195</v>
      </c>
      <c r="G8" s="23">
        <v>196</v>
      </c>
      <c r="H8" s="23">
        <v>194</v>
      </c>
      <c r="I8" s="23"/>
      <c r="J8" s="23"/>
      <c r="K8" s="24">
        <v>4</v>
      </c>
      <c r="L8" s="24">
        <v>778</v>
      </c>
      <c r="M8" s="25">
        <v>194.5</v>
      </c>
      <c r="N8" s="26">
        <v>2</v>
      </c>
      <c r="O8" s="27">
        <v>196.5</v>
      </c>
    </row>
    <row r="9" spans="1:17" x14ac:dyDescent="0.3">
      <c r="A9" s="19" t="s">
        <v>164</v>
      </c>
      <c r="B9" s="20" t="s">
        <v>17</v>
      </c>
      <c r="C9" s="21">
        <v>44422</v>
      </c>
      <c r="D9" s="22" t="s">
        <v>165</v>
      </c>
      <c r="E9" s="23">
        <v>193</v>
      </c>
      <c r="F9" s="23">
        <v>199.001</v>
      </c>
      <c r="G9" s="23">
        <v>198</v>
      </c>
      <c r="H9" s="23">
        <v>198.001</v>
      </c>
      <c r="I9" s="23"/>
      <c r="J9" s="23"/>
      <c r="K9" s="24">
        <v>4</v>
      </c>
      <c r="L9" s="24">
        <v>788.00199999999995</v>
      </c>
      <c r="M9" s="25">
        <v>197.00049999999999</v>
      </c>
      <c r="N9" s="26">
        <v>7</v>
      </c>
      <c r="O9" s="27">
        <v>204.00049999999999</v>
      </c>
    </row>
    <row r="10" spans="1:17" x14ac:dyDescent="0.3">
      <c r="A10" s="19" t="s">
        <v>153</v>
      </c>
      <c r="B10" s="20" t="s">
        <v>17</v>
      </c>
      <c r="C10" s="21">
        <v>44423</v>
      </c>
      <c r="D10" s="22" t="s">
        <v>166</v>
      </c>
      <c r="E10" s="23">
        <v>199</v>
      </c>
      <c r="F10" s="23">
        <v>198</v>
      </c>
      <c r="G10" s="23">
        <v>200</v>
      </c>
      <c r="H10" s="23">
        <v>196</v>
      </c>
      <c r="I10" s="23">
        <v>199</v>
      </c>
      <c r="J10" s="23"/>
      <c r="K10" s="24">
        <v>5</v>
      </c>
      <c r="L10" s="24">
        <v>992</v>
      </c>
      <c r="M10" s="25">
        <v>198.4</v>
      </c>
      <c r="N10" s="26">
        <v>11</v>
      </c>
      <c r="O10" s="27">
        <v>209.4</v>
      </c>
    </row>
    <row r="11" spans="1:17" x14ac:dyDescent="0.3">
      <c r="A11" s="19" t="s">
        <v>153</v>
      </c>
      <c r="B11" s="20" t="s">
        <v>17</v>
      </c>
      <c r="C11" s="21">
        <v>44439</v>
      </c>
      <c r="D11" s="22" t="s">
        <v>166</v>
      </c>
      <c r="E11" s="23">
        <v>198</v>
      </c>
      <c r="F11" s="23">
        <v>194</v>
      </c>
      <c r="G11" s="23">
        <v>196</v>
      </c>
      <c r="H11" s="23"/>
      <c r="I11" s="23"/>
      <c r="J11" s="23"/>
      <c r="K11" s="24">
        <v>3</v>
      </c>
      <c r="L11" s="24">
        <v>588</v>
      </c>
      <c r="M11" s="25">
        <v>196</v>
      </c>
      <c r="N11" s="26">
        <v>11</v>
      </c>
      <c r="O11" s="27">
        <v>207</v>
      </c>
    </row>
    <row r="12" spans="1:17" x14ac:dyDescent="0.3">
      <c r="A12" s="19" t="s">
        <v>160</v>
      </c>
      <c r="B12" s="20" t="s">
        <v>17</v>
      </c>
      <c r="C12" s="21">
        <v>44457</v>
      </c>
      <c r="D12" s="22" t="s">
        <v>165</v>
      </c>
      <c r="E12" s="23">
        <v>195</v>
      </c>
      <c r="F12" s="23">
        <v>197</v>
      </c>
      <c r="G12" s="23">
        <v>200</v>
      </c>
      <c r="H12" s="23">
        <v>199</v>
      </c>
      <c r="I12" s="23"/>
      <c r="J12" s="23"/>
      <c r="K12" s="24">
        <v>4</v>
      </c>
      <c r="L12" s="24">
        <v>791</v>
      </c>
      <c r="M12" s="25">
        <v>197.75</v>
      </c>
      <c r="N12" s="26">
        <v>7</v>
      </c>
      <c r="O12" s="27">
        <v>204.75</v>
      </c>
    </row>
    <row r="13" spans="1:17" x14ac:dyDescent="0.3">
      <c r="A13" s="19" t="s">
        <v>153</v>
      </c>
      <c r="B13" s="20" t="s">
        <v>17</v>
      </c>
      <c r="C13" s="21">
        <v>44458</v>
      </c>
      <c r="D13" s="22" t="s">
        <v>166</v>
      </c>
      <c r="E13" s="23">
        <v>196</v>
      </c>
      <c r="F13" s="23">
        <v>199</v>
      </c>
      <c r="G13" s="23">
        <v>194</v>
      </c>
      <c r="H13" s="23">
        <v>198</v>
      </c>
      <c r="I13" s="23">
        <v>198</v>
      </c>
      <c r="J13" s="23"/>
      <c r="K13" s="24">
        <v>5</v>
      </c>
      <c r="L13" s="24">
        <v>985</v>
      </c>
      <c r="M13" s="25">
        <v>197</v>
      </c>
      <c r="N13" s="26">
        <v>11</v>
      </c>
      <c r="O13" s="27">
        <v>208</v>
      </c>
    </row>
    <row r="14" spans="1:17" x14ac:dyDescent="0.3">
      <c r="A14" s="31"/>
      <c r="B14" s="32"/>
      <c r="C14" s="33"/>
      <c r="D14" s="34"/>
      <c r="E14" s="35"/>
      <c r="F14" s="35"/>
      <c r="G14" s="35"/>
      <c r="H14" s="35"/>
      <c r="I14" s="35"/>
      <c r="J14" s="35"/>
      <c r="K14" s="36"/>
      <c r="L14" s="36"/>
      <c r="M14" s="37"/>
      <c r="N14" s="38"/>
      <c r="O14" s="39"/>
    </row>
    <row r="15" spans="1:17" x14ac:dyDescent="0.3">
      <c r="K15" s="28">
        <f>SUM(K2:K14)</f>
        <v>50</v>
      </c>
      <c r="L15" s="28">
        <f>SUM(L2:L14)</f>
        <v>9811.0060000000012</v>
      </c>
      <c r="M15" s="29">
        <f>SUM(L15/K15)</f>
        <v>196.22012000000004</v>
      </c>
      <c r="N15" s="28">
        <f>SUM(N2:N14)</f>
        <v>105</v>
      </c>
      <c r="O15" s="29">
        <f>SUM(M15+N15)</f>
        <v>301.22012000000007</v>
      </c>
    </row>
  </sheetData>
  <protectedRanges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E9:J9 B9:C9" name="Range1_7"/>
    <protectedRange algorithmName="SHA-512" hashValue="ON39YdpmFHfN9f47KpiRvqrKx0V9+erV1CNkpWzYhW/Qyc6aT8rEyCrvauWSYGZK2ia3o7vd3akF07acHAFpOA==" saltValue="yVW9XmDwTqEnmpSGai0KYg==" spinCount="100000" sqref="D9" name="Range1_1_7"/>
    <protectedRange algorithmName="SHA-512" hashValue="ON39YdpmFHfN9f47KpiRvqrKx0V9+erV1CNkpWzYhW/Qyc6aT8rEyCrvauWSYGZK2ia3o7vd3akF07acHAFpOA==" saltValue="yVW9XmDwTqEnmpSGai0KYg==" spinCount="100000" sqref="B10:C10 E10:J10" name="Range1_5_1"/>
    <protectedRange algorithmName="SHA-512" hashValue="ON39YdpmFHfN9f47KpiRvqrKx0V9+erV1CNkpWzYhW/Qyc6aT8rEyCrvauWSYGZK2ia3o7vd3akF07acHAFpOA==" saltValue="yVW9XmDwTqEnmpSGai0KYg==" spinCount="100000" sqref="D10" name="Range1_1_2_1"/>
    <protectedRange algorithmName="SHA-512" hashValue="ON39YdpmFHfN9f47KpiRvqrKx0V9+erV1CNkpWzYhW/Qyc6aT8rEyCrvauWSYGZK2ia3o7vd3akF07acHAFpOA==" saltValue="yVW9XmDwTqEnmpSGai0KYg==" spinCount="100000" sqref="E11:H11" name="Range1_3_6_1"/>
    <protectedRange algorithmName="SHA-512" hashValue="ON39YdpmFHfN9f47KpiRvqrKx0V9+erV1CNkpWzYhW/Qyc6aT8rEyCrvauWSYGZK2ia3o7vd3akF07acHAFpOA==" saltValue="yVW9XmDwTqEnmpSGai0KYg==" spinCount="100000" sqref="I12:J13 B12:C13" name="Range1_1_1"/>
    <protectedRange algorithmName="SHA-512" hashValue="ON39YdpmFHfN9f47KpiRvqrKx0V9+erV1CNkpWzYhW/Qyc6aT8rEyCrvauWSYGZK2ia3o7vd3akF07acHAFpOA==" saltValue="yVW9XmDwTqEnmpSGai0KYg==" spinCount="100000" sqref="D12:D13" name="Range1_1_1_1"/>
    <protectedRange algorithmName="SHA-512" hashValue="ON39YdpmFHfN9f47KpiRvqrKx0V9+erV1CNkpWzYhW/Qyc6aT8rEyCrvauWSYGZK2ia3o7vd3akF07acHAFpOA==" saltValue="yVW9XmDwTqEnmpSGai0KYg==" spinCount="100000" sqref="E12:H13" name="Range1_3_4"/>
  </protectedRanges>
  <conditionalFormatting sqref="E2">
    <cfRule type="top10" dxfId="955" priority="61" rank="1"/>
  </conditionalFormatting>
  <conditionalFormatting sqref="F2">
    <cfRule type="top10" dxfId="954" priority="60" rank="1"/>
  </conditionalFormatting>
  <conditionalFormatting sqref="G2">
    <cfRule type="top10" dxfId="953" priority="59" rank="1"/>
  </conditionalFormatting>
  <conditionalFormatting sqref="H2">
    <cfRule type="top10" dxfId="952" priority="58" rank="1"/>
  </conditionalFormatting>
  <conditionalFormatting sqref="I2">
    <cfRule type="top10" dxfId="951" priority="57" rank="1"/>
  </conditionalFormatting>
  <conditionalFormatting sqref="J2">
    <cfRule type="top10" dxfId="950" priority="56" rank="1"/>
  </conditionalFormatting>
  <conditionalFormatting sqref="E3">
    <cfRule type="top10" dxfId="949" priority="55" rank="1"/>
  </conditionalFormatting>
  <conditionalFormatting sqref="F3">
    <cfRule type="top10" dxfId="948" priority="54" rank="1"/>
  </conditionalFormatting>
  <conditionalFormatting sqref="G3">
    <cfRule type="top10" dxfId="947" priority="53" rank="1"/>
  </conditionalFormatting>
  <conditionalFormatting sqref="H3">
    <cfRule type="top10" dxfId="946" priority="52" rank="1"/>
  </conditionalFormatting>
  <conditionalFormatting sqref="I3">
    <cfRule type="top10" dxfId="945" priority="51" rank="1"/>
  </conditionalFormatting>
  <conditionalFormatting sqref="J3">
    <cfRule type="top10" dxfId="944" priority="50" rank="1"/>
  </conditionalFormatting>
  <conditionalFormatting sqref="I4">
    <cfRule type="top10" dxfId="943" priority="45" rank="1"/>
  </conditionalFormatting>
  <conditionalFormatting sqref="E4">
    <cfRule type="top10" dxfId="942" priority="49" rank="1"/>
  </conditionalFormatting>
  <conditionalFormatting sqref="G4">
    <cfRule type="top10" dxfId="941" priority="47" rank="1"/>
  </conditionalFormatting>
  <conditionalFormatting sqref="H4">
    <cfRule type="top10" dxfId="940" priority="46" rank="1"/>
  </conditionalFormatting>
  <conditionalFormatting sqref="J4">
    <cfRule type="top10" dxfId="939" priority="44" rank="1"/>
  </conditionalFormatting>
  <conditionalFormatting sqref="F4">
    <cfRule type="top10" dxfId="938" priority="48" rank="1"/>
  </conditionalFormatting>
  <conditionalFormatting sqref="I5">
    <cfRule type="top10" dxfId="937" priority="39" rank="1"/>
  </conditionalFormatting>
  <conditionalFormatting sqref="E5">
    <cfRule type="top10" dxfId="936" priority="43" rank="1"/>
  </conditionalFormatting>
  <conditionalFormatting sqref="G5">
    <cfRule type="top10" dxfId="935" priority="41" rank="1"/>
  </conditionalFormatting>
  <conditionalFormatting sqref="H5">
    <cfRule type="top10" dxfId="934" priority="40" rank="1"/>
  </conditionalFormatting>
  <conditionalFormatting sqref="J5">
    <cfRule type="top10" dxfId="933" priority="38" rank="1"/>
  </conditionalFormatting>
  <conditionalFormatting sqref="F5">
    <cfRule type="top10" dxfId="932" priority="42" rank="1"/>
  </conditionalFormatting>
  <conditionalFormatting sqref="E14 E6">
    <cfRule type="top10" dxfId="931" priority="62" rank="1"/>
  </conditionalFormatting>
  <conditionalFormatting sqref="F14 F6">
    <cfRule type="top10" dxfId="930" priority="63" rank="1"/>
  </conditionalFormatting>
  <conditionalFormatting sqref="G14 G6">
    <cfRule type="top10" dxfId="929" priority="64" rank="1"/>
  </conditionalFormatting>
  <conditionalFormatting sqref="H14 H6">
    <cfRule type="top10" dxfId="928" priority="65" rank="1"/>
  </conditionalFormatting>
  <conditionalFormatting sqref="I14 I6">
    <cfRule type="top10" dxfId="927" priority="66" rank="1"/>
  </conditionalFormatting>
  <conditionalFormatting sqref="J14 J6">
    <cfRule type="top10" dxfId="926" priority="67" rank="1"/>
  </conditionalFormatting>
  <conditionalFormatting sqref="E7">
    <cfRule type="top10" dxfId="925" priority="37" rank="1"/>
  </conditionalFormatting>
  <conditionalFormatting sqref="F7">
    <cfRule type="top10" dxfId="924" priority="36" rank="1"/>
  </conditionalFormatting>
  <conditionalFormatting sqref="G7">
    <cfRule type="top10" dxfId="923" priority="35" rank="1"/>
  </conditionalFormatting>
  <conditionalFormatting sqref="H7">
    <cfRule type="top10" dxfId="922" priority="34" rank="1"/>
  </conditionalFormatting>
  <conditionalFormatting sqref="I7">
    <cfRule type="top10" dxfId="921" priority="33" rank="1"/>
  </conditionalFormatting>
  <conditionalFormatting sqref="J7">
    <cfRule type="top10" dxfId="920" priority="32" rank="1"/>
  </conditionalFormatting>
  <conditionalFormatting sqref="E8">
    <cfRule type="top10" dxfId="919" priority="31" rank="1"/>
  </conditionalFormatting>
  <conditionalFormatting sqref="F8">
    <cfRule type="top10" dxfId="918" priority="30" rank="1"/>
  </conditionalFormatting>
  <conditionalFormatting sqref="G8">
    <cfRule type="top10" dxfId="917" priority="29" rank="1"/>
  </conditionalFormatting>
  <conditionalFormatting sqref="H8">
    <cfRule type="top10" dxfId="916" priority="28" rank="1"/>
  </conditionalFormatting>
  <conditionalFormatting sqref="I8">
    <cfRule type="top10" dxfId="915" priority="27" rank="1"/>
  </conditionalFormatting>
  <conditionalFormatting sqref="J8">
    <cfRule type="top10" dxfId="914" priority="26" rank="1"/>
  </conditionalFormatting>
  <conditionalFormatting sqref="J9">
    <cfRule type="top10" dxfId="913" priority="20" rank="1"/>
  </conditionalFormatting>
  <conditionalFormatting sqref="I9">
    <cfRule type="top10" dxfId="912" priority="21" rank="1"/>
  </conditionalFormatting>
  <conditionalFormatting sqref="H9">
    <cfRule type="top10" dxfId="911" priority="22" rank="1"/>
  </conditionalFormatting>
  <conditionalFormatting sqref="G9">
    <cfRule type="top10" dxfId="910" priority="23" rank="1"/>
  </conditionalFormatting>
  <conditionalFormatting sqref="F9">
    <cfRule type="top10" dxfId="909" priority="24" rank="1"/>
  </conditionalFormatting>
  <conditionalFormatting sqref="E9">
    <cfRule type="top10" dxfId="908" priority="25" rank="1"/>
  </conditionalFormatting>
  <conditionalFormatting sqref="E10">
    <cfRule type="top10" dxfId="907" priority="19" rank="1"/>
  </conditionalFormatting>
  <conditionalFormatting sqref="F10">
    <cfRule type="top10" dxfId="906" priority="18" rank="1"/>
  </conditionalFormatting>
  <conditionalFormatting sqref="G10">
    <cfRule type="top10" dxfId="905" priority="17" rank="1"/>
  </conditionalFormatting>
  <conditionalFormatting sqref="H10">
    <cfRule type="top10" dxfId="904" priority="16" rank="1"/>
  </conditionalFormatting>
  <conditionalFormatting sqref="I10">
    <cfRule type="top10" dxfId="903" priority="15" rank="1"/>
  </conditionalFormatting>
  <conditionalFormatting sqref="J10">
    <cfRule type="top10" dxfId="902" priority="14" rank="1"/>
  </conditionalFormatting>
  <conditionalFormatting sqref="F11">
    <cfRule type="top10" dxfId="901" priority="8" rank="1"/>
  </conditionalFormatting>
  <conditionalFormatting sqref="G11">
    <cfRule type="top10" dxfId="900" priority="9" rank="1"/>
  </conditionalFormatting>
  <conditionalFormatting sqref="H11">
    <cfRule type="top10" dxfId="899" priority="10" rank="1"/>
  </conditionalFormatting>
  <conditionalFormatting sqref="I11">
    <cfRule type="top10" dxfId="898" priority="11" rank="1"/>
  </conditionalFormatting>
  <conditionalFormatting sqref="J11">
    <cfRule type="top10" dxfId="897" priority="12" rank="1"/>
  </conditionalFormatting>
  <conditionalFormatting sqref="E11">
    <cfRule type="top10" dxfId="896" priority="13" rank="1"/>
  </conditionalFormatting>
  <conditionalFormatting sqref="F12:F13">
    <cfRule type="top10" dxfId="895" priority="5" rank="1"/>
  </conditionalFormatting>
  <conditionalFormatting sqref="I12:I13">
    <cfRule type="top10" dxfId="894" priority="2" rank="1"/>
    <cfRule type="top10" dxfId="893" priority="7" rank="1"/>
  </conditionalFormatting>
  <conditionalFormatting sqref="E12:E13">
    <cfRule type="top10" dxfId="892" priority="6" rank="1"/>
  </conditionalFormatting>
  <conditionalFormatting sqref="G12:G13">
    <cfRule type="top10" dxfId="891" priority="4" rank="1"/>
  </conditionalFormatting>
  <conditionalFormatting sqref="H12:H13">
    <cfRule type="top10" dxfId="890" priority="3" rank="1"/>
  </conditionalFormatting>
  <conditionalFormatting sqref="J12:J13">
    <cfRule type="top10" dxfId="889" priority="1" rank="1"/>
  </conditionalFormatting>
  <hyperlinks>
    <hyperlink ref="Q1" location="'Rankings OLH'!A1" display="Return to Rankings" xr:uid="{BCE9D72B-2D7E-4D92-9916-67ABB18F65B4}"/>
  </hyperlink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32C61-AFDA-45E6-8A88-767B07706559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40.200000000000003" x14ac:dyDescent="0.3">
      <c r="A2" s="19" t="s">
        <v>153</v>
      </c>
      <c r="B2" s="20" t="s">
        <v>219</v>
      </c>
      <c r="C2" s="21">
        <v>44446</v>
      </c>
      <c r="D2" s="22" t="s">
        <v>156</v>
      </c>
      <c r="E2" s="23">
        <v>158</v>
      </c>
      <c r="F2" s="23">
        <v>163</v>
      </c>
      <c r="G2" s="23">
        <v>164</v>
      </c>
      <c r="H2" s="23"/>
      <c r="I2" s="23"/>
      <c r="J2" s="23"/>
      <c r="K2" s="24">
        <v>3</v>
      </c>
      <c r="L2" s="24">
        <v>485</v>
      </c>
      <c r="M2" s="25">
        <v>161.66666666666666</v>
      </c>
      <c r="N2" s="26">
        <v>2</v>
      </c>
      <c r="O2" s="27">
        <v>163.66666666666666</v>
      </c>
    </row>
    <row r="5" spans="1:18" x14ac:dyDescent="0.3">
      <c r="K5" s="28">
        <f>SUM(K2:K4)</f>
        <v>3</v>
      </c>
      <c r="L5" s="28">
        <f>SUM(L2:L4)</f>
        <v>485</v>
      </c>
      <c r="M5" s="29">
        <f>SUM(L5/K5)</f>
        <v>161.66666666666666</v>
      </c>
      <c r="N5" s="28">
        <f>SUM(N2:N4)</f>
        <v>2</v>
      </c>
      <c r="O5" s="29">
        <f>SUM(M5+N5)</f>
        <v>163.66666666666666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_4_1_1_1"/>
    <protectedRange algorithmName="SHA-512" hashValue="ON39YdpmFHfN9f47KpiRvqrKx0V9+erV1CNkpWzYhW/Qyc6aT8rEyCrvauWSYGZK2ia3o7vd3akF07acHAFpOA==" saltValue="yVW9XmDwTqEnmpSGai0KYg==" spinCount="100000" sqref="D2" name="Range1_1_1_4_2_1_1"/>
  </protectedRanges>
  <conditionalFormatting sqref="H2">
    <cfRule type="top10" dxfId="888" priority="3" rank="1"/>
  </conditionalFormatting>
  <conditionalFormatting sqref="E2">
    <cfRule type="top10" dxfId="887" priority="6" rank="1"/>
  </conditionalFormatting>
  <conditionalFormatting sqref="F2">
    <cfRule type="top10" dxfId="886" priority="5" rank="1"/>
  </conditionalFormatting>
  <conditionalFormatting sqref="G2">
    <cfRule type="top10" dxfId="885" priority="4" rank="1"/>
  </conditionalFormatting>
  <conditionalFormatting sqref="J2">
    <cfRule type="top10" dxfId="884" priority="1" rank="1"/>
  </conditionalFormatting>
  <conditionalFormatting sqref="I2">
    <cfRule type="top10" dxfId="883" priority="2" rank="1"/>
  </conditionalFormatting>
  <hyperlinks>
    <hyperlink ref="R1" location="'Rankings OLH'!A1" display="Return to Rankings" xr:uid="{A3586EA4-074C-4195-8A56-EDB2603AF686}"/>
  </hyperlink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E99DD-EF5E-487E-AF0B-ABE2DEA1AE31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160</v>
      </c>
      <c r="B2" s="20" t="s">
        <v>197</v>
      </c>
      <c r="C2" s="21">
        <v>44394</v>
      </c>
      <c r="D2" s="22" t="s">
        <v>172</v>
      </c>
      <c r="E2" s="23">
        <v>198</v>
      </c>
      <c r="F2" s="23">
        <v>199</v>
      </c>
      <c r="G2" s="23">
        <v>193</v>
      </c>
      <c r="H2" s="23">
        <v>189</v>
      </c>
      <c r="I2" s="23"/>
      <c r="J2" s="23"/>
      <c r="K2" s="24">
        <v>4</v>
      </c>
      <c r="L2" s="24">
        <v>779</v>
      </c>
      <c r="M2" s="25">
        <v>194.75</v>
      </c>
      <c r="N2" s="26">
        <v>5</v>
      </c>
      <c r="O2" s="27">
        <v>199.75</v>
      </c>
    </row>
    <row r="3" spans="1:18" ht="27" x14ac:dyDescent="0.3">
      <c r="A3" s="19" t="s">
        <v>160</v>
      </c>
      <c r="B3" s="20" t="s">
        <v>197</v>
      </c>
      <c r="C3" s="21">
        <v>44457</v>
      </c>
      <c r="D3" s="22" t="s">
        <v>172</v>
      </c>
      <c r="E3" s="23">
        <v>194</v>
      </c>
      <c r="F3" s="23">
        <v>196</v>
      </c>
      <c r="G3" s="23">
        <v>194</v>
      </c>
      <c r="H3" s="23">
        <v>197</v>
      </c>
      <c r="I3" s="23"/>
      <c r="J3" s="23"/>
      <c r="K3" s="24">
        <v>4</v>
      </c>
      <c r="L3" s="24">
        <v>781</v>
      </c>
      <c r="M3" s="25">
        <v>195.25</v>
      </c>
      <c r="N3" s="26">
        <v>3</v>
      </c>
      <c r="O3" s="27">
        <v>198.25</v>
      </c>
    </row>
    <row r="6" spans="1:18" x14ac:dyDescent="0.3">
      <c r="K6" s="28">
        <f>SUM(K2:K5)</f>
        <v>8</v>
      </c>
      <c r="L6" s="28">
        <f>SUM(L2:L5)</f>
        <v>1560</v>
      </c>
      <c r="M6" s="29">
        <f>SUM(L6/K6)</f>
        <v>195</v>
      </c>
      <c r="N6" s="28">
        <f>SUM(N2:N5)</f>
        <v>8</v>
      </c>
      <c r="O6" s="29">
        <f>SUM(M6+N6)</f>
        <v>203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6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1_2"/>
    <protectedRange algorithmName="SHA-512" hashValue="ON39YdpmFHfN9f47KpiRvqrKx0V9+erV1CNkpWzYhW/Qyc6aT8rEyCrvauWSYGZK2ia3o7vd3akF07acHAFpOA==" saltValue="yVW9XmDwTqEnmpSGai0KYg==" spinCount="100000" sqref="B3:C3 I3:J3" name="Range1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4"/>
  </protectedRanges>
  <conditionalFormatting sqref="H2">
    <cfRule type="top10" dxfId="882" priority="10" rank="1"/>
  </conditionalFormatting>
  <conditionalFormatting sqref="E2">
    <cfRule type="top10" dxfId="881" priority="13" rank="1"/>
  </conditionalFormatting>
  <conditionalFormatting sqref="F2">
    <cfRule type="top10" dxfId="880" priority="12" rank="1"/>
  </conditionalFormatting>
  <conditionalFormatting sqref="G2">
    <cfRule type="top10" dxfId="879" priority="11" rank="1"/>
  </conditionalFormatting>
  <conditionalFormatting sqref="I2">
    <cfRule type="top10" dxfId="878" priority="8" rank="1"/>
  </conditionalFormatting>
  <conditionalFormatting sqref="J2">
    <cfRule type="top10" dxfId="877" priority="9" rank="1"/>
  </conditionalFormatting>
  <conditionalFormatting sqref="F3">
    <cfRule type="top10" dxfId="876" priority="5" rank="1"/>
  </conditionalFormatting>
  <conditionalFormatting sqref="I3">
    <cfRule type="top10" dxfId="875" priority="2" rank="1"/>
    <cfRule type="top10" dxfId="874" priority="7" rank="1"/>
  </conditionalFormatting>
  <conditionalFormatting sqref="E3">
    <cfRule type="top10" dxfId="873" priority="6" rank="1"/>
  </conditionalFormatting>
  <conditionalFormatting sqref="G3">
    <cfRule type="top10" dxfId="872" priority="4" rank="1"/>
  </conditionalFormatting>
  <conditionalFormatting sqref="H3">
    <cfRule type="top10" dxfId="871" priority="3" rank="1"/>
  </conditionalFormatting>
  <conditionalFormatting sqref="J3">
    <cfRule type="top10" dxfId="870" priority="1" rank="1"/>
  </conditionalFormatting>
  <hyperlinks>
    <hyperlink ref="R1" location="'Rankings OLH'!A1" display="Return to Rankings" xr:uid="{988BB0C3-5EFF-4D2B-970F-68B0C9318D71}"/>
  </hyperlink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38A4A-E61B-40B3-A31E-EA84B2649EDC}">
  <sheetPr codeName="Sheet121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153</v>
      </c>
      <c r="B2" s="20" t="s">
        <v>100</v>
      </c>
      <c r="C2" s="21">
        <v>44324</v>
      </c>
      <c r="D2" s="22" t="s">
        <v>155</v>
      </c>
      <c r="E2" s="23">
        <v>187</v>
      </c>
      <c r="F2" s="23">
        <v>190</v>
      </c>
      <c r="G2" s="23">
        <v>192</v>
      </c>
      <c r="H2" s="23"/>
      <c r="I2" s="23"/>
      <c r="J2" s="23"/>
      <c r="K2" s="24">
        <v>3</v>
      </c>
      <c r="L2" s="24">
        <v>569</v>
      </c>
      <c r="M2" s="25">
        <v>189.66666666666666</v>
      </c>
      <c r="N2" s="26">
        <v>2</v>
      </c>
      <c r="O2" s="27">
        <v>191.66666666666666</v>
      </c>
    </row>
    <row r="5" spans="1:17" x14ac:dyDescent="0.3">
      <c r="K5" s="28">
        <f>SUM(K2:K4)</f>
        <v>3</v>
      </c>
      <c r="L5" s="28">
        <f>SUM(L2:L4)</f>
        <v>569</v>
      </c>
      <c r="M5" s="29">
        <f>SUM(L5/K5)</f>
        <v>189.66666666666666</v>
      </c>
      <c r="N5" s="28">
        <f>SUM(N2:N4)</f>
        <v>2</v>
      </c>
      <c r="O5" s="29">
        <f>SUM(M5+N5)</f>
        <v>191.66666666666666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H2">
    <cfRule type="top10" dxfId="869" priority="6" rank="1"/>
  </conditionalFormatting>
  <conditionalFormatting sqref="I2">
    <cfRule type="top10" dxfId="868" priority="4" rank="1"/>
  </conditionalFormatting>
  <conditionalFormatting sqref="J2">
    <cfRule type="top10" dxfId="867" priority="5" rank="1"/>
  </conditionalFormatting>
  <conditionalFormatting sqref="F2">
    <cfRule type="top10" dxfId="866" priority="2" rank="1"/>
  </conditionalFormatting>
  <conditionalFormatting sqref="G2">
    <cfRule type="top10" dxfId="865" priority="1" rank="1"/>
  </conditionalFormatting>
  <conditionalFormatting sqref="E2">
    <cfRule type="top10" dxfId="864" priority="3" rank="1"/>
  </conditionalFormatting>
  <hyperlinks>
    <hyperlink ref="Q1" location="'Rankings OLH'!A1" display="Return to Rankings" xr:uid="{68999370-03F6-4460-910D-7860A5F89D29}"/>
  </hyperlink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ED64-864A-45E4-A316-FAE3B9508AEE}">
  <sheetPr codeName="Sheet122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153</v>
      </c>
      <c r="B2" s="20" t="s">
        <v>184</v>
      </c>
      <c r="C2" s="21">
        <v>44283</v>
      </c>
      <c r="D2" s="22" t="s">
        <v>154</v>
      </c>
      <c r="E2" s="23">
        <v>187</v>
      </c>
      <c r="F2" s="23">
        <v>194</v>
      </c>
      <c r="G2" s="23">
        <v>192</v>
      </c>
      <c r="H2" s="23">
        <v>192</v>
      </c>
      <c r="I2" s="23"/>
      <c r="J2" s="23"/>
      <c r="K2" s="24">
        <v>4</v>
      </c>
      <c r="L2" s="24">
        <v>765</v>
      </c>
      <c r="M2" s="25">
        <v>191.25</v>
      </c>
      <c r="N2" s="26">
        <v>3</v>
      </c>
      <c r="O2" s="27">
        <v>194.25</v>
      </c>
    </row>
    <row r="5" spans="1:17" x14ac:dyDescent="0.3">
      <c r="K5" s="28">
        <f>SUM(K2:K4)</f>
        <v>4</v>
      </c>
      <c r="L5" s="28">
        <f>SUM(L2:L4)</f>
        <v>765</v>
      </c>
      <c r="M5" s="29">
        <f>SUM(L5/K5)</f>
        <v>191.25</v>
      </c>
      <c r="N5" s="28">
        <f>SUM(N2:N4)</f>
        <v>3</v>
      </c>
      <c r="O5" s="29">
        <f>SUM(M5+N5)</f>
        <v>194.25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7_2"/>
    <protectedRange algorithmName="SHA-512" hashValue="ON39YdpmFHfN9f47KpiRvqrKx0V9+erV1CNkpWzYhW/Qyc6aT8rEyCrvauWSYGZK2ia3o7vd3akF07acHAFpOA==" saltValue="yVW9XmDwTqEnmpSGai0KYg==" spinCount="100000" sqref="D2" name="Range1_1_5_2"/>
    <protectedRange algorithmName="SHA-512" hashValue="ON39YdpmFHfN9f47KpiRvqrKx0V9+erV1CNkpWzYhW/Qyc6aT8rEyCrvauWSYGZK2ia3o7vd3akF07acHAFpOA==" saltValue="yVW9XmDwTqEnmpSGai0KYg==" spinCount="100000" sqref="E2:H2" name="Range1_3_2_2"/>
  </protectedRanges>
  <conditionalFormatting sqref="F2">
    <cfRule type="top10" dxfId="863" priority="5" rank="1"/>
  </conditionalFormatting>
  <conditionalFormatting sqref="G2">
    <cfRule type="top10" dxfId="862" priority="4" rank="1"/>
  </conditionalFormatting>
  <conditionalFormatting sqref="H2">
    <cfRule type="top10" dxfId="861" priority="3" rank="1"/>
  </conditionalFormatting>
  <conditionalFormatting sqref="I2">
    <cfRule type="top10" dxfId="860" priority="1" rank="1"/>
  </conditionalFormatting>
  <conditionalFormatting sqref="J2">
    <cfRule type="top10" dxfId="859" priority="2" rank="1"/>
  </conditionalFormatting>
  <conditionalFormatting sqref="E2">
    <cfRule type="top10" dxfId="858" priority="6" rank="1"/>
  </conditionalFormatting>
  <hyperlinks>
    <hyperlink ref="Q1" location="'Rankings OLH'!A1" display="Return to Rankings" xr:uid="{C398C94D-E548-4C2A-BC29-E57D4AC5571D}"/>
  </hyperlink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7928B-C1B5-4CC0-92C7-18AB06BD37B1}">
  <sheetPr codeName="Sheet123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153</v>
      </c>
      <c r="B2" s="20" t="s">
        <v>71</v>
      </c>
      <c r="C2" s="21">
        <v>44348</v>
      </c>
      <c r="D2" s="22" t="s">
        <v>171</v>
      </c>
      <c r="E2" s="23">
        <v>198</v>
      </c>
      <c r="F2" s="23">
        <v>193</v>
      </c>
      <c r="G2" s="23">
        <v>192</v>
      </c>
      <c r="H2" s="23">
        <v>197</v>
      </c>
      <c r="I2" s="23"/>
      <c r="J2" s="23"/>
      <c r="K2" s="24">
        <v>4</v>
      </c>
      <c r="L2" s="24">
        <v>780</v>
      </c>
      <c r="M2" s="25">
        <v>195</v>
      </c>
      <c r="N2" s="26">
        <v>3</v>
      </c>
      <c r="O2" s="27">
        <v>198</v>
      </c>
    </row>
    <row r="5" spans="1:17" x14ac:dyDescent="0.3">
      <c r="K5" s="28">
        <f>SUM(K2:K4)</f>
        <v>4</v>
      </c>
      <c r="L5" s="28">
        <f>SUM(L2:L4)</f>
        <v>780</v>
      </c>
      <c r="M5" s="29">
        <f>SUM(L5/K5)</f>
        <v>195</v>
      </c>
      <c r="N5" s="28">
        <f>SUM(N2:N4)</f>
        <v>3</v>
      </c>
      <c r="O5" s="29">
        <f>SUM(M5+N5)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9_1"/>
    <protectedRange algorithmName="SHA-512" hashValue="ON39YdpmFHfN9f47KpiRvqrKx0V9+erV1CNkpWzYhW/Qyc6aT8rEyCrvauWSYGZK2ia3o7vd3akF07acHAFpOA==" saltValue="yVW9XmDwTqEnmpSGai0KYg==" spinCount="100000" sqref="D2" name="Range1_1_13_1"/>
    <protectedRange algorithmName="SHA-512" hashValue="ON39YdpmFHfN9f47KpiRvqrKx0V9+erV1CNkpWzYhW/Qyc6aT8rEyCrvauWSYGZK2ia3o7vd3akF07acHAFpOA==" saltValue="yVW9XmDwTqEnmpSGai0KYg==" spinCount="100000" sqref="E2:H2" name="Range1_3_7_1"/>
  </protectedRanges>
  <conditionalFormatting sqref="F2">
    <cfRule type="top10" dxfId="857" priority="5" rank="1"/>
  </conditionalFormatting>
  <conditionalFormatting sqref="G2">
    <cfRule type="top10" dxfId="856" priority="4" rank="1"/>
  </conditionalFormatting>
  <conditionalFormatting sqref="H2">
    <cfRule type="top10" dxfId="855" priority="3" rank="1"/>
  </conditionalFormatting>
  <conditionalFormatting sqref="I2">
    <cfRule type="top10" dxfId="854" priority="1" rank="1"/>
  </conditionalFormatting>
  <conditionalFormatting sqref="J2">
    <cfRule type="top10" dxfId="853" priority="2" rank="1"/>
  </conditionalFormatting>
  <conditionalFormatting sqref="E2">
    <cfRule type="top10" dxfId="852" priority="6" rank="1"/>
  </conditionalFormatting>
  <hyperlinks>
    <hyperlink ref="Q1" location="'Rankings OLH'!A1" display="Return to Rankings" xr:uid="{4905FBA7-D18C-4D53-9BCA-510D803087E9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A4E71-ED3D-4B37-9E6D-8CD499CAC33B}">
  <sheetPr codeName="Sheet20"/>
  <dimension ref="A1:R48"/>
  <sheetViews>
    <sheetView topLeftCell="A25" workbookViewId="0">
      <selection activeCell="A43" sqref="A43:O44"/>
    </sheetView>
  </sheetViews>
  <sheetFormatPr defaultRowHeight="14.4" x14ac:dyDescent="0.3"/>
  <cols>
    <col min="1" max="1" width="36.109375" customWidth="1"/>
    <col min="2" max="2" width="20.109375" customWidth="1"/>
    <col min="3" max="3" width="11" customWidth="1"/>
    <col min="4" max="4" width="19.33203125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x14ac:dyDescent="0.3">
      <c r="A2" s="19" t="s">
        <v>164</v>
      </c>
      <c r="B2" s="20" t="s">
        <v>11</v>
      </c>
      <c r="C2" s="21">
        <v>44212</v>
      </c>
      <c r="D2" s="22" t="s">
        <v>165</v>
      </c>
      <c r="E2" s="23">
        <v>183</v>
      </c>
      <c r="F2" s="23">
        <v>187</v>
      </c>
      <c r="G2" s="23">
        <v>185</v>
      </c>
      <c r="H2" s="23">
        <v>186</v>
      </c>
      <c r="I2" s="23"/>
      <c r="J2" s="23"/>
      <c r="K2" s="24">
        <v>4</v>
      </c>
      <c r="L2" s="24">
        <v>741</v>
      </c>
      <c r="M2" s="25">
        <v>185.25</v>
      </c>
      <c r="N2" s="26">
        <v>5</v>
      </c>
      <c r="O2" s="27">
        <v>190.25</v>
      </c>
    </row>
    <row r="3" spans="1:18" x14ac:dyDescent="0.3">
      <c r="A3" s="19" t="s">
        <v>164</v>
      </c>
      <c r="B3" s="20" t="s">
        <v>11</v>
      </c>
      <c r="C3" s="21">
        <v>44213</v>
      </c>
      <c r="D3" s="22" t="s">
        <v>166</v>
      </c>
      <c r="E3" s="23">
        <v>191</v>
      </c>
      <c r="F3" s="23">
        <v>191</v>
      </c>
      <c r="G3" s="23">
        <v>192</v>
      </c>
      <c r="H3" s="23">
        <v>192</v>
      </c>
      <c r="I3" s="23"/>
      <c r="J3" s="23"/>
      <c r="K3" s="24">
        <v>4</v>
      </c>
      <c r="L3" s="24">
        <v>766</v>
      </c>
      <c r="M3" s="25">
        <v>191.5</v>
      </c>
      <c r="N3" s="26">
        <v>13</v>
      </c>
      <c r="O3" s="27">
        <v>204.5</v>
      </c>
    </row>
    <row r="4" spans="1:18" x14ac:dyDescent="0.3">
      <c r="A4" s="19" t="s">
        <v>164</v>
      </c>
      <c r="B4" s="20" t="s">
        <v>11</v>
      </c>
      <c r="C4" s="21">
        <v>44247</v>
      </c>
      <c r="D4" s="22" t="s">
        <v>165</v>
      </c>
      <c r="E4" s="23">
        <v>193</v>
      </c>
      <c r="F4" s="23">
        <v>190</v>
      </c>
      <c r="G4" s="23">
        <v>192.001</v>
      </c>
      <c r="H4" s="23">
        <v>195</v>
      </c>
      <c r="I4" s="23"/>
      <c r="J4" s="23"/>
      <c r="K4" s="24">
        <v>4</v>
      </c>
      <c r="L4" s="24">
        <v>770.00099999999998</v>
      </c>
      <c r="M4" s="25">
        <v>192.50024999999999</v>
      </c>
      <c r="N4" s="26">
        <v>4</v>
      </c>
      <c r="O4" s="27">
        <v>196.50024999999999</v>
      </c>
    </row>
    <row r="5" spans="1:18" x14ac:dyDescent="0.3">
      <c r="A5" s="19" t="s">
        <v>164</v>
      </c>
      <c r="B5" s="20" t="s">
        <v>11</v>
      </c>
      <c r="C5" s="21">
        <v>44248</v>
      </c>
      <c r="D5" s="22" t="s">
        <v>166</v>
      </c>
      <c r="E5" s="23">
        <v>195</v>
      </c>
      <c r="F5" s="23">
        <v>191</v>
      </c>
      <c r="G5" s="23">
        <v>191</v>
      </c>
      <c r="H5" s="23">
        <v>196</v>
      </c>
      <c r="I5" s="23"/>
      <c r="J5" s="23"/>
      <c r="K5" s="24">
        <v>4</v>
      </c>
      <c r="L5" s="24">
        <v>773</v>
      </c>
      <c r="M5" s="25">
        <v>193.25</v>
      </c>
      <c r="N5" s="26">
        <v>13</v>
      </c>
      <c r="O5" s="27">
        <v>206.25</v>
      </c>
    </row>
    <row r="6" spans="1:18" x14ac:dyDescent="0.3">
      <c r="A6" s="19" t="s">
        <v>164</v>
      </c>
      <c r="B6" s="20" t="s">
        <v>11</v>
      </c>
      <c r="C6" s="21">
        <v>44261</v>
      </c>
      <c r="D6" s="22" t="s">
        <v>167</v>
      </c>
      <c r="E6" s="23">
        <v>197</v>
      </c>
      <c r="F6" s="23">
        <v>194</v>
      </c>
      <c r="G6" s="23">
        <v>193</v>
      </c>
      <c r="H6" s="23">
        <v>197</v>
      </c>
      <c r="I6" s="23"/>
      <c r="J6" s="23"/>
      <c r="K6" s="24">
        <v>4</v>
      </c>
      <c r="L6" s="24">
        <v>781</v>
      </c>
      <c r="M6" s="25">
        <v>195.25</v>
      </c>
      <c r="N6" s="26">
        <v>6</v>
      </c>
      <c r="O6" s="27">
        <v>201.25</v>
      </c>
    </row>
    <row r="7" spans="1:18" x14ac:dyDescent="0.3">
      <c r="A7" s="19" t="s">
        <v>164</v>
      </c>
      <c r="B7" s="20" t="s">
        <v>11</v>
      </c>
      <c r="C7" s="21">
        <v>44275</v>
      </c>
      <c r="D7" s="22" t="s">
        <v>165</v>
      </c>
      <c r="E7" s="23">
        <v>194</v>
      </c>
      <c r="F7" s="23">
        <v>197</v>
      </c>
      <c r="G7" s="23">
        <v>192</v>
      </c>
      <c r="H7" s="23">
        <v>193</v>
      </c>
      <c r="I7" s="23"/>
      <c r="J7" s="23"/>
      <c r="K7" s="24">
        <v>4</v>
      </c>
      <c r="L7" s="24">
        <v>776</v>
      </c>
      <c r="M7" s="25">
        <v>194</v>
      </c>
      <c r="N7" s="26">
        <v>6</v>
      </c>
      <c r="O7" s="27">
        <v>200</v>
      </c>
    </row>
    <row r="8" spans="1:18" x14ac:dyDescent="0.3">
      <c r="A8" s="19" t="s">
        <v>164</v>
      </c>
      <c r="B8" s="20" t="s">
        <v>11</v>
      </c>
      <c r="C8" s="21">
        <v>44276</v>
      </c>
      <c r="D8" s="22" t="s">
        <v>166</v>
      </c>
      <c r="E8" s="23">
        <v>193</v>
      </c>
      <c r="F8" s="23">
        <v>198</v>
      </c>
      <c r="G8" s="23">
        <v>191</v>
      </c>
      <c r="H8" s="23">
        <v>197</v>
      </c>
      <c r="I8" s="23"/>
      <c r="J8" s="23"/>
      <c r="K8" s="24">
        <v>4</v>
      </c>
      <c r="L8" s="24">
        <v>779</v>
      </c>
      <c r="M8" s="25">
        <v>194.75</v>
      </c>
      <c r="N8" s="26">
        <v>6</v>
      </c>
      <c r="O8" s="27">
        <v>200.75</v>
      </c>
    </row>
    <row r="9" spans="1:18" x14ac:dyDescent="0.3">
      <c r="A9" s="19" t="s">
        <v>153</v>
      </c>
      <c r="B9" s="20" t="s">
        <v>11</v>
      </c>
      <c r="C9" s="21">
        <v>44289</v>
      </c>
      <c r="D9" s="22" t="s">
        <v>167</v>
      </c>
      <c r="E9" s="23">
        <v>196</v>
      </c>
      <c r="F9" s="23">
        <v>195</v>
      </c>
      <c r="G9" s="23">
        <v>195</v>
      </c>
      <c r="H9" s="23">
        <v>199</v>
      </c>
      <c r="I9" s="23"/>
      <c r="J9" s="23"/>
      <c r="K9" s="24">
        <v>4</v>
      </c>
      <c r="L9" s="24">
        <v>785</v>
      </c>
      <c r="M9" s="25">
        <v>196.25</v>
      </c>
      <c r="N9" s="26">
        <v>9</v>
      </c>
      <c r="O9" s="27">
        <v>205.25</v>
      </c>
    </row>
    <row r="10" spans="1:18" x14ac:dyDescent="0.3">
      <c r="A10" s="19" t="s">
        <v>164</v>
      </c>
      <c r="B10" s="20" t="s">
        <v>11</v>
      </c>
      <c r="C10" s="21">
        <v>44303</v>
      </c>
      <c r="D10" s="22" t="s">
        <v>165</v>
      </c>
      <c r="E10" s="23">
        <v>198.001</v>
      </c>
      <c r="F10" s="23">
        <v>198</v>
      </c>
      <c r="G10" s="23">
        <v>193</v>
      </c>
      <c r="H10" s="23">
        <v>199</v>
      </c>
      <c r="I10" s="23"/>
      <c r="J10" s="23"/>
      <c r="K10" s="24">
        <v>4</v>
      </c>
      <c r="L10" s="24">
        <v>788.00099999999998</v>
      </c>
      <c r="M10" s="25">
        <v>197.00024999999999</v>
      </c>
      <c r="N10" s="26">
        <v>11</v>
      </c>
      <c r="O10" s="27">
        <v>208.00024999999999</v>
      </c>
    </row>
    <row r="11" spans="1:18" x14ac:dyDescent="0.3">
      <c r="A11" s="19" t="s">
        <v>164</v>
      </c>
      <c r="B11" s="20" t="s">
        <v>11</v>
      </c>
      <c r="C11" s="21">
        <v>44304</v>
      </c>
      <c r="D11" s="22" t="s">
        <v>166</v>
      </c>
      <c r="E11" s="23">
        <v>197</v>
      </c>
      <c r="F11" s="23">
        <v>198</v>
      </c>
      <c r="G11" s="23">
        <v>195</v>
      </c>
      <c r="H11" s="23">
        <v>193</v>
      </c>
      <c r="I11" s="23"/>
      <c r="J11" s="23"/>
      <c r="K11" s="24">
        <v>4</v>
      </c>
      <c r="L11" s="24">
        <v>783</v>
      </c>
      <c r="M11" s="25">
        <v>195.75</v>
      </c>
      <c r="N11" s="26">
        <v>9</v>
      </c>
      <c r="O11" s="27">
        <v>204.75</v>
      </c>
    </row>
    <row r="12" spans="1:18" x14ac:dyDescent="0.3">
      <c r="A12" s="19" t="s">
        <v>164</v>
      </c>
      <c r="B12" s="20" t="s">
        <v>11</v>
      </c>
      <c r="C12" s="21">
        <v>44313</v>
      </c>
      <c r="D12" s="22" t="s">
        <v>166</v>
      </c>
      <c r="E12" s="23">
        <v>200</v>
      </c>
      <c r="F12" s="23">
        <v>195</v>
      </c>
      <c r="G12" s="23">
        <v>197</v>
      </c>
      <c r="H12" s="23"/>
      <c r="I12" s="23"/>
      <c r="J12" s="23"/>
      <c r="K12" s="24">
        <v>3</v>
      </c>
      <c r="L12" s="24">
        <v>592</v>
      </c>
      <c r="M12" s="25">
        <v>197.33333333333334</v>
      </c>
      <c r="N12" s="26">
        <v>9</v>
      </c>
      <c r="O12" s="27">
        <v>206.33333333333334</v>
      </c>
    </row>
    <row r="13" spans="1:18" x14ac:dyDescent="0.3">
      <c r="A13" s="19" t="s">
        <v>160</v>
      </c>
      <c r="B13" s="20" t="s">
        <v>11</v>
      </c>
      <c r="C13" s="21">
        <v>44311</v>
      </c>
      <c r="D13" s="22" t="s">
        <v>168</v>
      </c>
      <c r="E13" s="23">
        <v>196</v>
      </c>
      <c r="F13" s="23">
        <v>196</v>
      </c>
      <c r="G13" s="23">
        <v>190</v>
      </c>
      <c r="H13" s="23">
        <v>190</v>
      </c>
      <c r="I13" s="23"/>
      <c r="J13" s="23"/>
      <c r="K13" s="24">
        <v>4</v>
      </c>
      <c r="L13" s="24">
        <v>772</v>
      </c>
      <c r="M13" s="25">
        <v>193</v>
      </c>
      <c r="N13" s="26">
        <v>2</v>
      </c>
      <c r="O13" s="27">
        <v>195</v>
      </c>
    </row>
    <row r="14" spans="1:18" x14ac:dyDescent="0.3">
      <c r="A14" s="19" t="s">
        <v>160</v>
      </c>
      <c r="B14" s="20" t="s">
        <v>11</v>
      </c>
      <c r="C14" s="21">
        <v>44310</v>
      </c>
      <c r="D14" s="22" t="s">
        <v>168</v>
      </c>
      <c r="E14" s="23">
        <v>193.0001</v>
      </c>
      <c r="F14" s="23">
        <v>187</v>
      </c>
      <c r="G14" s="23">
        <v>194</v>
      </c>
      <c r="H14" s="23">
        <v>192</v>
      </c>
      <c r="I14" s="23">
        <v>191</v>
      </c>
      <c r="J14" s="23">
        <v>189</v>
      </c>
      <c r="K14" s="24">
        <v>6</v>
      </c>
      <c r="L14" s="24">
        <v>1146.0001</v>
      </c>
      <c r="M14" s="25">
        <v>191.00001666666665</v>
      </c>
      <c r="N14" s="26">
        <v>4</v>
      </c>
      <c r="O14" s="27">
        <v>195.00001666666665</v>
      </c>
    </row>
    <row r="15" spans="1:18" x14ac:dyDescent="0.3">
      <c r="A15" s="19" t="s">
        <v>153</v>
      </c>
      <c r="B15" s="20" t="s">
        <v>11</v>
      </c>
      <c r="C15" s="21">
        <v>44318</v>
      </c>
      <c r="D15" s="22" t="s">
        <v>167</v>
      </c>
      <c r="E15" s="23">
        <v>195</v>
      </c>
      <c r="F15" s="23">
        <v>197</v>
      </c>
      <c r="G15" s="23">
        <v>193</v>
      </c>
      <c r="H15" s="23">
        <v>193</v>
      </c>
      <c r="I15" s="23"/>
      <c r="J15" s="23"/>
      <c r="K15" s="24">
        <v>4</v>
      </c>
      <c r="L15" s="24">
        <v>778</v>
      </c>
      <c r="M15" s="25">
        <v>194.5</v>
      </c>
      <c r="N15" s="26">
        <v>9</v>
      </c>
      <c r="O15" s="27">
        <v>203.5</v>
      </c>
    </row>
    <row r="16" spans="1:18" x14ac:dyDescent="0.3">
      <c r="A16" s="19" t="s">
        <v>164</v>
      </c>
      <c r="B16" s="20" t="s">
        <v>11</v>
      </c>
      <c r="C16" s="21">
        <v>44331</v>
      </c>
      <c r="D16" s="22" t="s">
        <v>165</v>
      </c>
      <c r="E16" s="23">
        <v>194</v>
      </c>
      <c r="F16" s="23">
        <v>194</v>
      </c>
      <c r="G16" s="23">
        <v>195</v>
      </c>
      <c r="H16" s="23">
        <v>196</v>
      </c>
      <c r="I16" s="23"/>
      <c r="J16" s="23"/>
      <c r="K16" s="24">
        <v>4</v>
      </c>
      <c r="L16" s="24">
        <v>779</v>
      </c>
      <c r="M16" s="25">
        <v>194.75</v>
      </c>
      <c r="N16" s="26">
        <v>3</v>
      </c>
      <c r="O16" s="27">
        <v>197.75</v>
      </c>
    </row>
    <row r="17" spans="1:15" x14ac:dyDescent="0.3">
      <c r="A17" s="19" t="s">
        <v>164</v>
      </c>
      <c r="B17" s="20" t="s">
        <v>11</v>
      </c>
      <c r="C17" s="21">
        <v>44332</v>
      </c>
      <c r="D17" s="22" t="s">
        <v>166</v>
      </c>
      <c r="E17" s="23">
        <v>195</v>
      </c>
      <c r="F17" s="23">
        <v>198</v>
      </c>
      <c r="G17" s="23">
        <v>193</v>
      </c>
      <c r="H17" s="23">
        <v>196</v>
      </c>
      <c r="I17" s="23">
        <v>199</v>
      </c>
      <c r="J17" s="23">
        <v>197.001</v>
      </c>
      <c r="K17" s="24">
        <v>6</v>
      </c>
      <c r="L17" s="24">
        <v>1178.001</v>
      </c>
      <c r="M17" s="25">
        <v>196.33349999999999</v>
      </c>
      <c r="N17" s="26">
        <v>26</v>
      </c>
      <c r="O17" s="27">
        <v>222.33349999999999</v>
      </c>
    </row>
    <row r="18" spans="1:15" x14ac:dyDescent="0.3">
      <c r="A18" s="19" t="s">
        <v>164</v>
      </c>
      <c r="B18" s="20" t="s">
        <v>11</v>
      </c>
      <c r="C18" s="21">
        <v>44341</v>
      </c>
      <c r="D18" s="22" t="s">
        <v>166</v>
      </c>
      <c r="E18" s="23">
        <v>198</v>
      </c>
      <c r="F18" s="23">
        <v>196</v>
      </c>
      <c r="G18" s="23">
        <v>197</v>
      </c>
      <c r="H18" s="23"/>
      <c r="I18" s="23"/>
      <c r="J18" s="23"/>
      <c r="K18" s="24">
        <v>3</v>
      </c>
      <c r="L18" s="24">
        <v>591</v>
      </c>
      <c r="M18" s="25">
        <v>197</v>
      </c>
      <c r="N18" s="26">
        <v>9</v>
      </c>
      <c r="O18" s="27">
        <v>206</v>
      </c>
    </row>
    <row r="19" spans="1:15" x14ac:dyDescent="0.3">
      <c r="A19" s="19" t="s">
        <v>164</v>
      </c>
      <c r="B19" s="20" t="s">
        <v>11</v>
      </c>
      <c r="C19" s="21">
        <v>44352</v>
      </c>
      <c r="D19" s="22" t="s">
        <v>167</v>
      </c>
      <c r="E19" s="23">
        <v>195</v>
      </c>
      <c r="F19" s="23">
        <v>194</v>
      </c>
      <c r="G19" s="23">
        <v>198</v>
      </c>
      <c r="H19" s="23">
        <v>198</v>
      </c>
      <c r="I19" s="23">
        <v>199</v>
      </c>
      <c r="J19" s="23">
        <v>196</v>
      </c>
      <c r="K19" s="24">
        <v>6</v>
      </c>
      <c r="L19" s="24">
        <v>1180</v>
      </c>
      <c r="M19" s="25">
        <v>196.66666666666666</v>
      </c>
      <c r="N19" s="26">
        <v>26</v>
      </c>
      <c r="O19" s="27">
        <v>222.66666666666666</v>
      </c>
    </row>
    <row r="20" spans="1:15" x14ac:dyDescent="0.3">
      <c r="A20" s="19" t="s">
        <v>164</v>
      </c>
      <c r="B20" s="20" t="s">
        <v>11</v>
      </c>
      <c r="C20" s="21">
        <v>44366</v>
      </c>
      <c r="D20" s="22" t="s">
        <v>165</v>
      </c>
      <c r="E20" s="23">
        <v>197</v>
      </c>
      <c r="F20" s="23">
        <v>199</v>
      </c>
      <c r="G20" s="23">
        <v>195</v>
      </c>
      <c r="H20" s="23">
        <v>196</v>
      </c>
      <c r="I20" s="23">
        <v>200</v>
      </c>
      <c r="J20" s="23">
        <v>194</v>
      </c>
      <c r="K20" s="24">
        <v>6</v>
      </c>
      <c r="L20" s="24">
        <v>1181</v>
      </c>
      <c r="M20" s="25">
        <v>196.83333333333334</v>
      </c>
      <c r="N20" s="26">
        <v>30</v>
      </c>
      <c r="O20" s="27">
        <v>226.83333333333334</v>
      </c>
    </row>
    <row r="21" spans="1:15" x14ac:dyDescent="0.3">
      <c r="A21" s="19" t="s">
        <v>160</v>
      </c>
      <c r="B21" s="20" t="s">
        <v>11</v>
      </c>
      <c r="C21" s="21">
        <v>44373</v>
      </c>
      <c r="D21" s="22" t="s">
        <v>168</v>
      </c>
      <c r="E21" s="23">
        <v>197.001</v>
      </c>
      <c r="F21" s="23">
        <v>195</v>
      </c>
      <c r="G21" s="23">
        <v>195</v>
      </c>
      <c r="H21" s="23">
        <v>197</v>
      </c>
      <c r="I21" s="23">
        <v>195</v>
      </c>
      <c r="J21" s="23">
        <v>200</v>
      </c>
      <c r="K21" s="24">
        <v>6</v>
      </c>
      <c r="L21" s="24">
        <v>1179.001</v>
      </c>
      <c r="M21" s="25">
        <v>196.50016666666667</v>
      </c>
      <c r="N21" s="26">
        <v>4</v>
      </c>
      <c r="O21" s="27">
        <v>200.50016666666667</v>
      </c>
    </row>
    <row r="22" spans="1:15" x14ac:dyDescent="0.3">
      <c r="A22" s="19" t="s">
        <v>160</v>
      </c>
      <c r="B22" s="20" t="s">
        <v>11</v>
      </c>
      <c r="C22" s="21">
        <v>44374</v>
      </c>
      <c r="D22" s="22" t="s">
        <v>168</v>
      </c>
      <c r="E22" s="23">
        <v>198</v>
      </c>
      <c r="F22" s="23">
        <v>194</v>
      </c>
      <c r="G22" s="23">
        <v>195</v>
      </c>
      <c r="H22" s="23">
        <v>196</v>
      </c>
      <c r="I22" s="23"/>
      <c r="J22" s="23"/>
      <c r="K22" s="24">
        <v>4</v>
      </c>
      <c r="L22" s="24">
        <v>783</v>
      </c>
      <c r="M22" s="25">
        <v>195.75</v>
      </c>
      <c r="N22" s="26">
        <v>6</v>
      </c>
      <c r="O22" s="27">
        <v>201.75</v>
      </c>
    </row>
    <row r="23" spans="1:15" x14ac:dyDescent="0.3">
      <c r="A23" s="19" t="s">
        <v>164</v>
      </c>
      <c r="B23" s="20" t="s">
        <v>11</v>
      </c>
      <c r="C23" s="21">
        <v>44376</v>
      </c>
      <c r="D23" s="22" t="s">
        <v>166</v>
      </c>
      <c r="E23" s="23">
        <v>198</v>
      </c>
      <c r="F23" s="23">
        <v>198</v>
      </c>
      <c r="G23" s="23">
        <v>196</v>
      </c>
      <c r="H23" s="23"/>
      <c r="I23" s="23"/>
      <c r="J23" s="23"/>
      <c r="K23" s="24">
        <v>3</v>
      </c>
      <c r="L23" s="24">
        <v>592</v>
      </c>
      <c r="M23" s="25">
        <v>197.33333333333334</v>
      </c>
      <c r="N23" s="26">
        <v>11</v>
      </c>
      <c r="O23" s="27">
        <v>208.33333333333334</v>
      </c>
    </row>
    <row r="24" spans="1:15" x14ac:dyDescent="0.3">
      <c r="A24" s="19" t="s">
        <v>153</v>
      </c>
      <c r="B24" s="20" t="s">
        <v>11</v>
      </c>
      <c r="C24" s="21">
        <v>44380</v>
      </c>
      <c r="D24" s="22" t="s">
        <v>167</v>
      </c>
      <c r="E24" s="23">
        <v>193</v>
      </c>
      <c r="F24" s="23">
        <v>194</v>
      </c>
      <c r="G24" s="23">
        <v>196</v>
      </c>
      <c r="H24" s="23">
        <v>198</v>
      </c>
      <c r="I24" s="23"/>
      <c r="J24" s="23"/>
      <c r="K24" s="24">
        <v>4</v>
      </c>
      <c r="L24" s="24">
        <v>781</v>
      </c>
      <c r="M24" s="25">
        <v>195.25</v>
      </c>
      <c r="N24" s="26">
        <v>6</v>
      </c>
      <c r="O24" s="27">
        <v>201.25</v>
      </c>
    </row>
    <row r="25" spans="1:15" x14ac:dyDescent="0.3">
      <c r="A25" s="19" t="s">
        <v>164</v>
      </c>
      <c r="B25" s="20" t="s">
        <v>11</v>
      </c>
      <c r="C25" s="21">
        <v>44394</v>
      </c>
      <c r="D25" s="22" t="s">
        <v>165</v>
      </c>
      <c r="E25" s="23">
        <v>191</v>
      </c>
      <c r="F25" s="23">
        <v>196.001</v>
      </c>
      <c r="G25" s="23">
        <v>195</v>
      </c>
      <c r="H25" s="23">
        <v>197</v>
      </c>
      <c r="I25" s="23"/>
      <c r="J25" s="23"/>
      <c r="K25" s="24">
        <v>4</v>
      </c>
      <c r="L25" s="24">
        <v>779.00099999999998</v>
      </c>
      <c r="M25" s="25">
        <v>194.75024999999999</v>
      </c>
      <c r="N25" s="26">
        <v>5</v>
      </c>
      <c r="O25" s="27">
        <v>199.75024999999999</v>
      </c>
    </row>
    <row r="26" spans="1:15" x14ac:dyDescent="0.3">
      <c r="A26" s="19" t="s">
        <v>164</v>
      </c>
      <c r="B26" s="20" t="s">
        <v>11</v>
      </c>
      <c r="C26" s="21">
        <v>44395</v>
      </c>
      <c r="D26" s="22" t="s">
        <v>166</v>
      </c>
      <c r="E26" s="23">
        <v>196</v>
      </c>
      <c r="F26" s="23">
        <v>197</v>
      </c>
      <c r="G26" s="23">
        <v>197</v>
      </c>
      <c r="H26" s="23">
        <v>199.001</v>
      </c>
      <c r="I26" s="23">
        <v>196</v>
      </c>
      <c r="J26" s="23">
        <v>198.001</v>
      </c>
      <c r="K26" s="24">
        <v>6</v>
      </c>
      <c r="L26" s="24">
        <v>1183.002</v>
      </c>
      <c r="M26" s="25">
        <v>197.167</v>
      </c>
      <c r="N26" s="26">
        <v>16</v>
      </c>
      <c r="O26" s="27">
        <v>213.167</v>
      </c>
    </row>
    <row r="27" spans="1:15" x14ac:dyDescent="0.3">
      <c r="A27" s="19" t="s">
        <v>153</v>
      </c>
      <c r="B27" s="20" t="s">
        <v>11</v>
      </c>
      <c r="C27" s="21">
        <v>44415</v>
      </c>
      <c r="D27" s="22" t="s">
        <v>167</v>
      </c>
      <c r="E27" s="23">
        <v>197</v>
      </c>
      <c r="F27" s="23">
        <v>197</v>
      </c>
      <c r="G27" s="23">
        <v>198</v>
      </c>
      <c r="H27" s="23">
        <v>194.00399999999999</v>
      </c>
      <c r="I27" s="23"/>
      <c r="J27" s="23"/>
      <c r="K27" s="24">
        <v>4</v>
      </c>
      <c r="L27" s="24">
        <v>786.00400000000002</v>
      </c>
      <c r="M27" s="25">
        <v>196.501</v>
      </c>
      <c r="N27" s="26">
        <v>11</v>
      </c>
      <c r="O27" s="27">
        <v>207.501</v>
      </c>
    </row>
    <row r="28" spans="1:15" x14ac:dyDescent="0.3">
      <c r="A28" s="19" t="s">
        <v>164</v>
      </c>
      <c r="B28" s="20" t="s">
        <v>11</v>
      </c>
      <c r="C28" s="21">
        <v>44404</v>
      </c>
      <c r="D28" s="22" t="s">
        <v>166</v>
      </c>
      <c r="E28" s="23">
        <v>199</v>
      </c>
      <c r="F28" s="23">
        <v>200</v>
      </c>
      <c r="G28" s="23">
        <v>197.001</v>
      </c>
      <c r="H28" s="23"/>
      <c r="I28" s="23"/>
      <c r="J28" s="23"/>
      <c r="K28" s="24">
        <v>3</v>
      </c>
      <c r="L28" s="24">
        <v>596.00099999999998</v>
      </c>
      <c r="M28" s="25">
        <v>198.667</v>
      </c>
      <c r="N28" s="26">
        <v>11</v>
      </c>
      <c r="O28" s="27">
        <v>209.667</v>
      </c>
    </row>
    <row r="29" spans="1:15" x14ac:dyDescent="0.3">
      <c r="A29" s="19" t="s">
        <v>164</v>
      </c>
      <c r="B29" s="20" t="s">
        <v>11</v>
      </c>
      <c r="C29" s="21">
        <v>44422</v>
      </c>
      <c r="D29" s="22" t="s">
        <v>165</v>
      </c>
      <c r="E29" s="23">
        <v>194</v>
      </c>
      <c r="F29" s="23">
        <v>196</v>
      </c>
      <c r="G29" s="23">
        <v>199</v>
      </c>
      <c r="H29" s="23">
        <v>196</v>
      </c>
      <c r="I29" s="23"/>
      <c r="J29" s="23"/>
      <c r="K29" s="24">
        <v>4</v>
      </c>
      <c r="L29" s="24">
        <v>785</v>
      </c>
      <c r="M29" s="25">
        <v>196.25</v>
      </c>
      <c r="N29" s="26">
        <v>4</v>
      </c>
      <c r="O29" s="27">
        <v>200.25</v>
      </c>
    </row>
    <row r="30" spans="1:15" x14ac:dyDescent="0.3">
      <c r="A30" s="19" t="s">
        <v>153</v>
      </c>
      <c r="B30" s="20" t="s">
        <v>11</v>
      </c>
      <c r="C30" s="21">
        <v>44423</v>
      </c>
      <c r="D30" s="22" t="s">
        <v>166</v>
      </c>
      <c r="E30" s="23">
        <v>198</v>
      </c>
      <c r="F30" s="23">
        <v>199</v>
      </c>
      <c r="G30" s="23">
        <v>197</v>
      </c>
      <c r="H30" s="23">
        <v>198</v>
      </c>
      <c r="I30" s="23">
        <v>198</v>
      </c>
      <c r="J30" s="23"/>
      <c r="K30" s="24">
        <v>5</v>
      </c>
      <c r="L30" s="24">
        <v>990</v>
      </c>
      <c r="M30" s="25">
        <v>198</v>
      </c>
      <c r="N30" s="26">
        <v>8</v>
      </c>
      <c r="O30" s="27">
        <v>206</v>
      </c>
    </row>
    <row r="31" spans="1:15" x14ac:dyDescent="0.3">
      <c r="A31" s="19" t="s">
        <v>153</v>
      </c>
      <c r="B31" s="20" t="s">
        <v>11</v>
      </c>
      <c r="C31" s="21">
        <v>44451</v>
      </c>
      <c r="D31" s="22" t="s">
        <v>167</v>
      </c>
      <c r="E31" s="23">
        <v>196.001</v>
      </c>
      <c r="F31" s="23">
        <v>191</v>
      </c>
      <c r="G31" s="23">
        <v>199</v>
      </c>
      <c r="H31" s="23">
        <v>193</v>
      </c>
      <c r="I31" s="23"/>
      <c r="J31" s="23"/>
      <c r="K31" s="24">
        <v>4</v>
      </c>
      <c r="L31" s="24">
        <v>779.00099999999998</v>
      </c>
      <c r="M31" s="25">
        <v>194.75024999999999</v>
      </c>
      <c r="N31" s="26">
        <v>8</v>
      </c>
      <c r="O31" s="27">
        <v>202.75024999999999</v>
      </c>
    </row>
    <row r="32" spans="1:15" x14ac:dyDescent="0.3">
      <c r="A32" s="19" t="s">
        <v>160</v>
      </c>
      <c r="B32" s="20" t="s">
        <v>11</v>
      </c>
      <c r="C32" s="21">
        <v>44457</v>
      </c>
      <c r="D32" s="22" t="s">
        <v>165</v>
      </c>
      <c r="E32" s="23">
        <v>193</v>
      </c>
      <c r="F32" s="23">
        <v>198</v>
      </c>
      <c r="G32" s="23">
        <v>199</v>
      </c>
      <c r="H32" s="23">
        <v>197</v>
      </c>
      <c r="I32" s="23"/>
      <c r="J32" s="23"/>
      <c r="K32" s="24">
        <v>4</v>
      </c>
      <c r="L32" s="24">
        <v>787</v>
      </c>
      <c r="M32" s="25">
        <v>196.75</v>
      </c>
      <c r="N32" s="26">
        <v>6</v>
      </c>
      <c r="O32" s="27">
        <v>202.75</v>
      </c>
    </row>
    <row r="33" spans="1:15" x14ac:dyDescent="0.3">
      <c r="A33" s="19" t="s">
        <v>153</v>
      </c>
      <c r="B33" s="20" t="s">
        <v>11</v>
      </c>
      <c r="C33" s="21">
        <v>44458</v>
      </c>
      <c r="D33" s="22" t="s">
        <v>166</v>
      </c>
      <c r="E33" s="23">
        <v>197</v>
      </c>
      <c r="F33" s="23">
        <v>194</v>
      </c>
      <c r="G33" s="23">
        <v>193</v>
      </c>
      <c r="H33" s="23">
        <v>189</v>
      </c>
      <c r="I33" s="23">
        <v>195</v>
      </c>
      <c r="J33" s="23"/>
      <c r="K33" s="24">
        <v>5</v>
      </c>
      <c r="L33" s="24">
        <v>968</v>
      </c>
      <c r="M33" s="25">
        <v>193.6</v>
      </c>
      <c r="N33" s="26">
        <v>2</v>
      </c>
      <c r="O33" s="27">
        <v>195.6</v>
      </c>
    </row>
    <row r="34" spans="1:15" x14ac:dyDescent="0.3">
      <c r="A34" s="19" t="s">
        <v>153</v>
      </c>
      <c r="B34" s="20" t="s">
        <v>11</v>
      </c>
      <c r="C34" s="21">
        <v>44471</v>
      </c>
      <c r="D34" s="22" t="s">
        <v>167</v>
      </c>
      <c r="E34" s="23">
        <v>196</v>
      </c>
      <c r="F34" s="23">
        <v>193</v>
      </c>
      <c r="G34" s="23">
        <v>188</v>
      </c>
      <c r="H34" s="23">
        <v>194</v>
      </c>
      <c r="I34" s="23">
        <v>190</v>
      </c>
      <c r="J34" s="23">
        <v>195</v>
      </c>
      <c r="K34" s="24">
        <v>6</v>
      </c>
      <c r="L34" s="24">
        <v>1156</v>
      </c>
      <c r="M34" s="25">
        <v>192.66666666666666</v>
      </c>
      <c r="N34" s="26">
        <v>4</v>
      </c>
      <c r="O34" s="27">
        <v>196.66666666666666</v>
      </c>
    </row>
    <row r="35" spans="1:15" x14ac:dyDescent="0.3">
      <c r="A35" s="19" t="s">
        <v>164</v>
      </c>
      <c r="B35" s="20" t="s">
        <v>11</v>
      </c>
      <c r="C35" s="21">
        <v>44478</v>
      </c>
      <c r="D35" s="22" t="s">
        <v>165</v>
      </c>
      <c r="E35" s="23">
        <v>190</v>
      </c>
      <c r="F35" s="23">
        <v>196</v>
      </c>
      <c r="G35" s="23">
        <v>198</v>
      </c>
      <c r="H35" s="23">
        <v>200.001</v>
      </c>
      <c r="I35" s="23"/>
      <c r="J35" s="23"/>
      <c r="K35" s="24">
        <v>4</v>
      </c>
      <c r="L35" s="24">
        <v>784.00099999999998</v>
      </c>
      <c r="M35" s="25">
        <v>196.00024999999999</v>
      </c>
      <c r="N35" s="26">
        <v>7</v>
      </c>
      <c r="O35" s="27">
        <v>203.00024999999999</v>
      </c>
    </row>
    <row r="36" spans="1:15" x14ac:dyDescent="0.3">
      <c r="A36" s="19" t="s">
        <v>164</v>
      </c>
      <c r="B36" s="20" t="s">
        <v>11</v>
      </c>
      <c r="C36" s="21">
        <v>44479</v>
      </c>
      <c r="D36" s="22" t="s">
        <v>166</v>
      </c>
      <c r="E36" s="23">
        <v>196</v>
      </c>
      <c r="F36" s="23">
        <v>198.0001</v>
      </c>
      <c r="G36" s="23">
        <v>197</v>
      </c>
      <c r="H36" s="23">
        <v>199</v>
      </c>
      <c r="I36" s="23">
        <v>199</v>
      </c>
      <c r="J36" s="23"/>
      <c r="K36" s="24">
        <v>5</v>
      </c>
      <c r="L36" s="24">
        <v>989.00009999999997</v>
      </c>
      <c r="M36" s="25">
        <v>197.80001999999999</v>
      </c>
      <c r="N36" s="26">
        <v>11</v>
      </c>
      <c r="O36" s="27">
        <v>208.80001999999999</v>
      </c>
    </row>
    <row r="37" spans="1:15" x14ac:dyDescent="0.3">
      <c r="A37" s="19" t="s">
        <v>160</v>
      </c>
      <c r="B37" s="20" t="s">
        <v>11</v>
      </c>
      <c r="C37" s="21">
        <v>44491</v>
      </c>
      <c r="D37" s="22" t="s">
        <v>168</v>
      </c>
      <c r="E37" s="23">
        <v>198</v>
      </c>
      <c r="F37" s="23">
        <v>197</v>
      </c>
      <c r="G37" s="23">
        <v>196</v>
      </c>
      <c r="H37" s="23">
        <v>197</v>
      </c>
      <c r="I37" s="23">
        <v>198.001</v>
      </c>
      <c r="J37" s="23"/>
      <c r="K37" s="24">
        <v>5</v>
      </c>
      <c r="L37" s="24">
        <v>986.00099999999998</v>
      </c>
      <c r="M37" s="25">
        <v>197.2002</v>
      </c>
      <c r="N37" s="26">
        <v>15</v>
      </c>
      <c r="O37" s="27">
        <v>212.2002</v>
      </c>
    </row>
    <row r="38" spans="1:15" x14ac:dyDescent="0.3">
      <c r="A38" s="19" t="s">
        <v>160</v>
      </c>
      <c r="B38" s="20" t="s">
        <v>11</v>
      </c>
      <c r="C38" s="21">
        <v>44493</v>
      </c>
      <c r="D38" s="22" t="s">
        <v>168</v>
      </c>
      <c r="E38" s="23">
        <v>199</v>
      </c>
      <c r="F38" s="23">
        <v>196</v>
      </c>
      <c r="G38" s="23">
        <v>198</v>
      </c>
      <c r="H38" s="23">
        <v>196</v>
      </c>
      <c r="I38" s="23">
        <v>193</v>
      </c>
      <c r="J38" s="23"/>
      <c r="K38" s="24">
        <v>5</v>
      </c>
      <c r="L38" s="24">
        <v>982</v>
      </c>
      <c r="M38" s="25">
        <v>196.4</v>
      </c>
      <c r="N38" s="26">
        <v>15</v>
      </c>
      <c r="O38" s="27">
        <v>211.4</v>
      </c>
    </row>
    <row r="39" spans="1:15" x14ac:dyDescent="0.3">
      <c r="A39" s="19" t="s">
        <v>160</v>
      </c>
      <c r="B39" s="20" t="s">
        <v>11</v>
      </c>
      <c r="C39" s="21">
        <v>44492</v>
      </c>
      <c r="D39" s="22" t="s">
        <v>168</v>
      </c>
      <c r="E39" s="23">
        <v>193.001</v>
      </c>
      <c r="F39" s="23">
        <v>197</v>
      </c>
      <c r="G39" s="23">
        <v>191</v>
      </c>
      <c r="H39" s="23">
        <v>188</v>
      </c>
      <c r="I39" s="23">
        <v>197</v>
      </c>
      <c r="J39" s="23"/>
      <c r="K39" s="24">
        <v>5</v>
      </c>
      <c r="L39" s="24">
        <v>966.00099999999998</v>
      </c>
      <c r="M39" s="25">
        <v>193.2002</v>
      </c>
      <c r="N39" s="26">
        <v>11</v>
      </c>
      <c r="O39" s="27">
        <v>204.2002</v>
      </c>
    </row>
    <row r="40" spans="1:15" x14ac:dyDescent="0.3">
      <c r="A40" s="19" t="s">
        <v>153</v>
      </c>
      <c r="B40" s="20" t="s">
        <v>11</v>
      </c>
      <c r="C40" s="21">
        <v>44506</v>
      </c>
      <c r="D40" s="22" t="s">
        <v>167</v>
      </c>
      <c r="E40" s="23">
        <v>182</v>
      </c>
      <c r="F40" s="23">
        <v>189</v>
      </c>
      <c r="G40" s="23">
        <v>191</v>
      </c>
      <c r="H40" s="23">
        <v>187.001</v>
      </c>
      <c r="I40" s="23"/>
      <c r="J40" s="23"/>
      <c r="K40" s="24">
        <v>4</v>
      </c>
      <c r="L40" s="24">
        <v>749</v>
      </c>
      <c r="M40" s="25">
        <v>187.25</v>
      </c>
      <c r="N40" s="26">
        <v>8</v>
      </c>
      <c r="O40" s="27">
        <v>195.25</v>
      </c>
    </row>
    <row r="41" spans="1:15" x14ac:dyDescent="0.3">
      <c r="A41" s="19" t="s">
        <v>160</v>
      </c>
      <c r="B41" s="20" t="s">
        <v>11</v>
      </c>
      <c r="C41" s="21">
        <v>44512</v>
      </c>
      <c r="D41" s="22" t="s">
        <v>154</v>
      </c>
      <c r="E41" s="23">
        <v>194</v>
      </c>
      <c r="F41" s="23">
        <v>195</v>
      </c>
      <c r="G41" s="23">
        <v>193</v>
      </c>
      <c r="H41" s="23">
        <v>196</v>
      </c>
      <c r="I41" s="23"/>
      <c r="J41" s="23"/>
      <c r="K41" s="24">
        <v>4</v>
      </c>
      <c r="L41" s="24">
        <v>778</v>
      </c>
      <c r="M41" s="25">
        <v>194.5</v>
      </c>
      <c r="N41" s="26">
        <v>2</v>
      </c>
      <c r="O41" s="27">
        <v>196.5</v>
      </c>
    </row>
    <row r="42" spans="1:15" x14ac:dyDescent="0.3">
      <c r="A42" s="19" t="s">
        <v>160</v>
      </c>
      <c r="B42" s="20" t="s">
        <v>11</v>
      </c>
      <c r="C42" s="21">
        <v>44513</v>
      </c>
      <c r="D42" s="22" t="s">
        <v>154</v>
      </c>
      <c r="E42" s="23">
        <v>198</v>
      </c>
      <c r="F42" s="23">
        <v>196</v>
      </c>
      <c r="G42" s="23">
        <v>194</v>
      </c>
      <c r="H42" s="23">
        <v>195</v>
      </c>
      <c r="I42" s="23">
        <v>199</v>
      </c>
      <c r="J42" s="23">
        <v>197</v>
      </c>
      <c r="K42" s="24">
        <v>6</v>
      </c>
      <c r="L42" s="24">
        <v>1179</v>
      </c>
      <c r="M42" s="25">
        <v>196.5</v>
      </c>
      <c r="N42" s="26">
        <v>16</v>
      </c>
      <c r="O42" s="27">
        <v>212.5</v>
      </c>
    </row>
    <row r="43" spans="1:15" x14ac:dyDescent="0.3">
      <c r="A43" s="19" t="s">
        <v>153</v>
      </c>
      <c r="B43" s="20" t="s">
        <v>11</v>
      </c>
      <c r="C43" s="21">
        <v>44520</v>
      </c>
      <c r="D43" s="22" t="s">
        <v>165</v>
      </c>
      <c r="E43" s="23">
        <v>197</v>
      </c>
      <c r="F43" s="23">
        <v>196</v>
      </c>
      <c r="G43" s="23">
        <v>199</v>
      </c>
      <c r="H43" s="23">
        <v>195.001</v>
      </c>
      <c r="I43" s="23">
        <v>200</v>
      </c>
      <c r="J43" s="23"/>
      <c r="K43" s="24">
        <v>5</v>
      </c>
      <c r="L43" s="24">
        <v>987.00099999999998</v>
      </c>
      <c r="M43" s="25">
        <v>197.40019999999998</v>
      </c>
      <c r="N43" s="26">
        <v>13</v>
      </c>
      <c r="O43" s="27">
        <v>210.40019999999998</v>
      </c>
    </row>
    <row r="44" spans="1:15" x14ac:dyDescent="0.3">
      <c r="A44" s="19" t="s">
        <v>153</v>
      </c>
      <c r="B44" s="20" t="s">
        <v>11</v>
      </c>
      <c r="C44" s="21">
        <v>44521</v>
      </c>
      <c r="D44" s="22" t="s">
        <v>166</v>
      </c>
      <c r="E44" s="23">
        <v>197</v>
      </c>
      <c r="F44" s="23">
        <v>198</v>
      </c>
      <c r="G44" s="23">
        <v>196</v>
      </c>
      <c r="H44" s="23">
        <v>197</v>
      </c>
      <c r="I44" s="23">
        <v>195.1</v>
      </c>
      <c r="J44" s="23"/>
      <c r="K44" s="24">
        <v>5</v>
      </c>
      <c r="L44" s="24">
        <v>983.1</v>
      </c>
      <c r="M44" s="25">
        <v>196.62</v>
      </c>
      <c r="N44" s="26">
        <v>13</v>
      </c>
      <c r="O44" s="27">
        <v>209.62</v>
      </c>
    </row>
    <row r="48" spans="1:15" x14ac:dyDescent="0.3">
      <c r="K48" s="28">
        <f>SUM(K2:K47)</f>
        <v>192</v>
      </c>
      <c r="L48" s="28">
        <f>SUM(L2:L47)</f>
        <v>37466.117199999993</v>
      </c>
      <c r="M48" s="9">
        <f>SUM(L48/K48)</f>
        <v>195.13602708333329</v>
      </c>
      <c r="N48" s="28">
        <f>SUM(N2:N47)</f>
        <v>413</v>
      </c>
      <c r="O48" s="28">
        <f>SUM(N48+M48)</f>
        <v>608.13602708333326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4:C4" name="Range1_1_2_6_1_1_1"/>
    <protectedRange algorithmName="SHA-512" hashValue="ON39YdpmFHfN9f47KpiRvqrKx0V9+erV1CNkpWzYhW/Qyc6aT8rEyCrvauWSYGZK2ia3o7vd3akF07acHAFpOA==" saltValue="yVW9XmDwTqEnmpSGai0KYg==" spinCount="100000" sqref="D4" name="Range1_1_1_2_5_1_1_1"/>
    <protectedRange algorithmName="SHA-512" hashValue="ON39YdpmFHfN9f47KpiRvqrKx0V9+erV1CNkpWzYhW/Qyc6aT8rEyCrvauWSYGZK2ia3o7vd3akF07acHAFpOA==" saltValue="yVW9XmDwTqEnmpSGai0KYg==" spinCount="100000" sqref="E4:J4" name="Range1_4_6_1_1_1"/>
    <protectedRange algorithmName="SHA-512" hashValue="ON39YdpmFHfN9f47KpiRvqrKx0V9+erV1CNkpWzYhW/Qyc6aT8rEyCrvauWSYGZK2ia3o7vd3akF07acHAFpOA==" saltValue="yVW9XmDwTqEnmpSGai0KYg==" spinCount="100000" sqref="I6:J6 B6:C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"/>
    <protectedRange algorithmName="SHA-512" hashValue="ON39YdpmFHfN9f47KpiRvqrKx0V9+erV1CNkpWzYhW/Qyc6aT8rEyCrvauWSYGZK2ia3o7vd3akF07acHAFpOA==" saltValue="yVW9XmDwTqEnmpSGai0KYg==" spinCount="100000" sqref="I9:J9 B9:C9" name="Range1_2"/>
    <protectedRange algorithmName="SHA-512" hashValue="ON39YdpmFHfN9f47KpiRvqrKx0V9+erV1CNkpWzYhW/Qyc6aT8rEyCrvauWSYGZK2ia3o7vd3akF07acHAFpOA==" saltValue="yVW9XmDwTqEnmpSGai0KYg==" spinCount="100000" sqref="D9" name="Range1_1_1"/>
    <protectedRange algorithmName="SHA-512" hashValue="ON39YdpmFHfN9f47KpiRvqrKx0V9+erV1CNkpWzYhW/Qyc6aT8rEyCrvauWSYGZK2ia3o7vd3akF07acHAFpOA==" saltValue="yVW9XmDwTqEnmpSGai0KYg==" spinCount="100000" sqref="E9:H9" name="Range1_3_1"/>
    <protectedRange algorithmName="SHA-512" hashValue="ON39YdpmFHfN9f47KpiRvqrKx0V9+erV1CNkpWzYhW/Qyc6aT8rEyCrvauWSYGZK2ia3o7vd3akF07acHAFpOA==" saltValue="yVW9XmDwTqEnmpSGai0KYg==" spinCount="100000" sqref="I13:J13 B13:C13" name="Range1_4"/>
    <protectedRange algorithmName="SHA-512" hashValue="ON39YdpmFHfN9f47KpiRvqrKx0V9+erV1CNkpWzYhW/Qyc6aT8rEyCrvauWSYGZK2ia3o7vd3akF07acHAFpOA==" saltValue="yVW9XmDwTqEnmpSGai0KYg==" spinCount="100000" sqref="D13" name="Range1_1_2"/>
    <protectedRange algorithmName="SHA-512" hashValue="ON39YdpmFHfN9f47KpiRvqrKx0V9+erV1CNkpWzYhW/Qyc6aT8rEyCrvauWSYGZK2ia3o7vd3akF07acHAFpOA==" saltValue="yVW9XmDwTqEnmpSGai0KYg==" spinCount="100000" sqref="E13:H13" name="Range1_3_2"/>
    <protectedRange algorithmName="SHA-512" hashValue="ON39YdpmFHfN9f47KpiRvqrKx0V9+erV1CNkpWzYhW/Qyc6aT8rEyCrvauWSYGZK2ia3o7vd3akF07acHAFpOA==" saltValue="yVW9XmDwTqEnmpSGai0KYg==" spinCount="100000" sqref="I14:J14 B14:C14" name="Range1_8"/>
    <protectedRange algorithmName="SHA-512" hashValue="ON39YdpmFHfN9f47KpiRvqrKx0V9+erV1CNkpWzYhW/Qyc6aT8rEyCrvauWSYGZK2ia3o7vd3akF07acHAFpOA==" saltValue="yVW9XmDwTqEnmpSGai0KYg==" spinCount="100000" sqref="D14" name="Range1_1_3"/>
    <protectedRange algorithmName="SHA-512" hashValue="ON39YdpmFHfN9f47KpiRvqrKx0V9+erV1CNkpWzYhW/Qyc6aT8rEyCrvauWSYGZK2ia3o7vd3akF07acHAFpOA==" saltValue="yVW9XmDwTqEnmpSGai0KYg==" spinCount="100000" sqref="E14:H14" name="Range1_3_1_1"/>
    <protectedRange algorithmName="SHA-512" hashValue="ON39YdpmFHfN9f47KpiRvqrKx0V9+erV1CNkpWzYhW/Qyc6aT8rEyCrvauWSYGZK2ia3o7vd3akF07acHAFpOA==" saltValue="yVW9XmDwTqEnmpSGai0KYg==" spinCount="100000" sqref="I15:J15 B15:C15" name="Range1_1_4"/>
    <protectedRange algorithmName="SHA-512" hashValue="ON39YdpmFHfN9f47KpiRvqrKx0V9+erV1CNkpWzYhW/Qyc6aT8rEyCrvauWSYGZK2ia3o7vd3akF07acHAFpOA==" saltValue="yVW9XmDwTqEnmpSGai0KYg==" spinCount="100000" sqref="D15" name="Range1_1_5"/>
    <protectedRange algorithmName="SHA-512" hashValue="ON39YdpmFHfN9f47KpiRvqrKx0V9+erV1CNkpWzYhW/Qyc6aT8rEyCrvauWSYGZK2ia3o7vd3akF07acHAFpOA==" saltValue="yVW9XmDwTqEnmpSGai0KYg==" spinCount="100000" sqref="E15:H15" name="Range1_3_3"/>
    <protectedRange algorithmName="SHA-512" hashValue="ON39YdpmFHfN9f47KpiRvqrKx0V9+erV1CNkpWzYhW/Qyc6aT8rEyCrvauWSYGZK2ia3o7vd3akF07acHAFpOA==" saltValue="yVW9XmDwTqEnmpSGai0KYg==" spinCount="100000" sqref="I21:J21 B21:C21" name="Range1_15"/>
    <protectedRange algorithmName="SHA-512" hashValue="ON39YdpmFHfN9f47KpiRvqrKx0V9+erV1CNkpWzYhW/Qyc6aT8rEyCrvauWSYGZK2ia3o7vd3akF07acHAFpOA==" saltValue="yVW9XmDwTqEnmpSGai0KYg==" spinCount="100000" sqref="D21" name="Range1_1_10"/>
    <protectedRange algorithmName="SHA-512" hashValue="ON39YdpmFHfN9f47KpiRvqrKx0V9+erV1CNkpWzYhW/Qyc6aT8rEyCrvauWSYGZK2ia3o7vd3akF07acHAFpOA==" saltValue="yVW9XmDwTqEnmpSGai0KYg==" spinCount="100000" sqref="E21:H21" name="Range1_3_4"/>
    <protectedRange algorithmName="SHA-512" hashValue="ON39YdpmFHfN9f47KpiRvqrKx0V9+erV1CNkpWzYhW/Qyc6aT8rEyCrvauWSYGZK2ia3o7vd3akF07acHAFpOA==" saltValue="yVW9XmDwTqEnmpSGai0KYg==" spinCount="100000" sqref="I22:J22 B22:C22" name="Range1_21"/>
    <protectedRange algorithmName="SHA-512" hashValue="ON39YdpmFHfN9f47KpiRvqrKx0V9+erV1CNkpWzYhW/Qyc6aT8rEyCrvauWSYGZK2ia3o7vd3akF07acHAFpOA==" saltValue="yVW9XmDwTqEnmpSGai0KYg==" spinCount="100000" sqref="D22" name="Range1_1_13"/>
    <protectedRange algorithmName="SHA-512" hashValue="ON39YdpmFHfN9f47KpiRvqrKx0V9+erV1CNkpWzYhW/Qyc6aT8rEyCrvauWSYGZK2ia3o7vd3akF07acHAFpOA==" saltValue="yVW9XmDwTqEnmpSGai0KYg==" spinCount="100000" sqref="E22:H22" name="Range1_3_5"/>
    <protectedRange algorithmName="SHA-512" hashValue="ON39YdpmFHfN9f47KpiRvqrKx0V9+erV1CNkpWzYhW/Qyc6aT8rEyCrvauWSYGZK2ia3o7vd3akF07acHAFpOA==" saltValue="yVW9XmDwTqEnmpSGai0KYg==" spinCount="100000" sqref="I24:J24 B24:C24" name="Range1_11"/>
    <protectedRange algorithmName="SHA-512" hashValue="ON39YdpmFHfN9f47KpiRvqrKx0V9+erV1CNkpWzYhW/Qyc6aT8rEyCrvauWSYGZK2ia3o7vd3akF07acHAFpOA==" saltValue="yVW9XmDwTqEnmpSGai0KYg==" spinCount="100000" sqref="D24" name="Range1_1_9"/>
    <protectedRange algorithmName="SHA-512" hashValue="ON39YdpmFHfN9f47KpiRvqrKx0V9+erV1CNkpWzYhW/Qyc6aT8rEyCrvauWSYGZK2ia3o7vd3akF07acHAFpOA==" saltValue="yVW9XmDwTqEnmpSGai0KYg==" spinCount="100000" sqref="E24:H24" name="Range1_3_2_1"/>
    <protectedRange algorithmName="SHA-512" hashValue="ON39YdpmFHfN9f47KpiRvqrKx0V9+erV1CNkpWzYhW/Qyc6aT8rEyCrvauWSYGZK2ia3o7vd3akF07acHAFpOA==" saltValue="yVW9XmDwTqEnmpSGai0KYg==" spinCount="100000" sqref="B27:C27 I27:J27" name="Range1_51"/>
    <protectedRange algorithmName="SHA-512" hashValue="ON39YdpmFHfN9f47KpiRvqrKx0V9+erV1CNkpWzYhW/Qyc6aT8rEyCrvauWSYGZK2ia3o7vd3akF07acHAFpOA==" saltValue="yVW9XmDwTqEnmpSGai0KYg==" spinCount="100000" sqref="D27" name="Range1_1_42"/>
    <protectedRange algorithmName="SHA-512" hashValue="ON39YdpmFHfN9f47KpiRvqrKx0V9+erV1CNkpWzYhW/Qyc6aT8rEyCrvauWSYGZK2ia3o7vd3akF07acHAFpOA==" saltValue="yVW9XmDwTqEnmpSGai0KYg==" spinCount="100000" sqref="E27:H27" name="Range1_3_15"/>
    <protectedRange algorithmName="SHA-512" hashValue="ON39YdpmFHfN9f47KpiRvqrKx0V9+erV1CNkpWzYhW/Qyc6aT8rEyCrvauWSYGZK2ia3o7vd3akF07acHAFpOA==" saltValue="yVW9XmDwTqEnmpSGai0KYg==" spinCount="100000" sqref="E29:J29 B29:C29" name="Range1_10_6"/>
    <protectedRange algorithmName="SHA-512" hashValue="ON39YdpmFHfN9f47KpiRvqrKx0V9+erV1CNkpWzYhW/Qyc6aT8rEyCrvauWSYGZK2ia3o7vd3akF07acHAFpOA==" saltValue="yVW9XmDwTqEnmpSGai0KYg==" spinCount="100000" sqref="D29" name="Range1_1_8_4"/>
    <protectedRange algorithmName="SHA-512" hashValue="ON39YdpmFHfN9f47KpiRvqrKx0V9+erV1CNkpWzYhW/Qyc6aT8rEyCrvauWSYGZK2ia3o7vd3akF07acHAFpOA==" saltValue="yVW9XmDwTqEnmpSGai0KYg==" spinCount="100000" sqref="B30:C30" name="Range1_1_2_6_1_1_16"/>
    <protectedRange algorithmName="SHA-512" hashValue="ON39YdpmFHfN9f47KpiRvqrKx0V9+erV1CNkpWzYhW/Qyc6aT8rEyCrvauWSYGZK2ia3o7vd3akF07acHAFpOA==" saltValue="yVW9XmDwTqEnmpSGai0KYg==" spinCount="100000" sqref="D30" name="Range1_1_1_2_5_1_1_16"/>
    <protectedRange algorithmName="SHA-512" hashValue="ON39YdpmFHfN9f47KpiRvqrKx0V9+erV1CNkpWzYhW/Qyc6aT8rEyCrvauWSYGZK2ia3o7vd3akF07acHAFpOA==" saltValue="yVW9XmDwTqEnmpSGai0KYg==" spinCount="100000" sqref="E30:J30" name="Range1_4_6_1_1_17"/>
    <protectedRange algorithmName="SHA-512" hashValue="ON39YdpmFHfN9f47KpiRvqrKx0V9+erV1CNkpWzYhW/Qyc6aT8rEyCrvauWSYGZK2ia3o7vd3akF07acHAFpOA==" saltValue="yVW9XmDwTqEnmpSGai0KYg==" spinCount="100000" sqref="I31:J31 B31:C31" name="Range1_22"/>
    <protectedRange algorithmName="SHA-512" hashValue="ON39YdpmFHfN9f47KpiRvqrKx0V9+erV1CNkpWzYhW/Qyc6aT8rEyCrvauWSYGZK2ia3o7vd3akF07acHAFpOA==" saltValue="yVW9XmDwTqEnmpSGai0KYg==" spinCount="100000" sqref="D31" name="Range1_1_16"/>
    <protectedRange algorithmName="SHA-512" hashValue="ON39YdpmFHfN9f47KpiRvqrKx0V9+erV1CNkpWzYhW/Qyc6aT8rEyCrvauWSYGZK2ia3o7vd3akF07acHAFpOA==" saltValue="yVW9XmDwTqEnmpSGai0KYg==" spinCount="100000" sqref="E31:H31" name="Range1_3_4_1"/>
    <protectedRange algorithmName="SHA-512" hashValue="ON39YdpmFHfN9f47KpiRvqrKx0V9+erV1CNkpWzYhW/Qyc6aT8rEyCrvauWSYGZK2ia3o7vd3akF07acHAFpOA==" saltValue="yVW9XmDwTqEnmpSGai0KYg==" spinCount="100000" sqref="I37:J37 B37:C37" name="Range1_42"/>
    <protectedRange algorithmName="SHA-512" hashValue="ON39YdpmFHfN9f47KpiRvqrKx0V9+erV1CNkpWzYhW/Qyc6aT8rEyCrvauWSYGZK2ia3o7vd3akF07acHAFpOA==" saltValue="yVW9XmDwTqEnmpSGai0KYg==" spinCount="100000" sqref="D37" name="Range1_1_28"/>
    <protectedRange algorithmName="SHA-512" hashValue="ON39YdpmFHfN9f47KpiRvqrKx0V9+erV1CNkpWzYhW/Qyc6aT8rEyCrvauWSYGZK2ia3o7vd3akF07acHAFpOA==" saltValue="yVW9XmDwTqEnmpSGai0KYg==" spinCount="100000" sqref="E37:H37" name="Range1_3_11"/>
    <protectedRange algorithmName="SHA-512" hashValue="ON39YdpmFHfN9f47KpiRvqrKx0V9+erV1CNkpWzYhW/Qyc6aT8rEyCrvauWSYGZK2ia3o7vd3akF07acHAFpOA==" saltValue="yVW9XmDwTqEnmpSGai0KYg==" spinCount="100000" sqref="I38:J38 B38:C38" name="Range1_44"/>
    <protectedRange algorithmName="SHA-512" hashValue="ON39YdpmFHfN9f47KpiRvqrKx0V9+erV1CNkpWzYhW/Qyc6aT8rEyCrvauWSYGZK2ia3o7vd3akF07acHAFpOA==" saltValue="yVW9XmDwTqEnmpSGai0KYg==" spinCount="100000" sqref="D38" name="Range1_1_30"/>
    <protectedRange algorithmName="SHA-512" hashValue="ON39YdpmFHfN9f47KpiRvqrKx0V9+erV1CNkpWzYhW/Qyc6aT8rEyCrvauWSYGZK2ia3o7vd3akF07acHAFpOA==" saltValue="yVW9XmDwTqEnmpSGai0KYg==" spinCount="100000" sqref="E38:H38" name="Range1_3_12"/>
    <protectedRange algorithmName="SHA-512" hashValue="ON39YdpmFHfN9f47KpiRvqrKx0V9+erV1CNkpWzYhW/Qyc6aT8rEyCrvauWSYGZK2ia3o7vd3akF07acHAFpOA==" saltValue="yVW9XmDwTqEnmpSGai0KYg==" spinCount="100000" sqref="I39:J39 B39:C39" name="Range1_49"/>
    <protectedRange algorithmName="SHA-512" hashValue="ON39YdpmFHfN9f47KpiRvqrKx0V9+erV1CNkpWzYhW/Qyc6aT8rEyCrvauWSYGZK2ia3o7vd3akF07acHAFpOA==" saltValue="yVW9XmDwTqEnmpSGai0KYg==" spinCount="100000" sqref="D39" name="Range1_1_33"/>
    <protectedRange algorithmName="SHA-512" hashValue="ON39YdpmFHfN9f47KpiRvqrKx0V9+erV1CNkpWzYhW/Qyc6aT8rEyCrvauWSYGZK2ia3o7vd3akF07acHAFpOA==" saltValue="yVW9XmDwTqEnmpSGai0KYg==" spinCount="100000" sqref="E39:H39" name="Range1_3_13"/>
    <protectedRange algorithmName="SHA-512" hashValue="ON39YdpmFHfN9f47KpiRvqrKx0V9+erV1CNkpWzYhW/Qyc6aT8rEyCrvauWSYGZK2ia3o7vd3akF07acHAFpOA==" saltValue="yVW9XmDwTqEnmpSGai0KYg==" spinCount="100000" sqref="I40:J40 B40:C40" name="Range1_27_1"/>
    <protectedRange algorithmName="SHA-512" hashValue="ON39YdpmFHfN9f47KpiRvqrKx0V9+erV1CNkpWzYhW/Qyc6aT8rEyCrvauWSYGZK2ia3o7vd3akF07acHAFpOA==" saltValue="yVW9XmDwTqEnmpSGai0KYg==" spinCount="100000" sqref="D40" name="Range1_1_19_1"/>
    <protectedRange algorithmName="SHA-512" hashValue="ON39YdpmFHfN9f47KpiRvqrKx0V9+erV1CNkpWzYhW/Qyc6aT8rEyCrvauWSYGZK2ia3o7vd3akF07acHAFpOA==" saltValue="yVW9XmDwTqEnmpSGai0KYg==" spinCount="100000" sqref="E40:H40" name="Range1_3_5_2"/>
    <protectedRange algorithmName="SHA-512" hashValue="ON39YdpmFHfN9f47KpiRvqrKx0V9+erV1CNkpWzYhW/Qyc6aT8rEyCrvauWSYGZK2ia3o7vd3akF07acHAFpOA==" saltValue="yVW9XmDwTqEnmpSGai0KYg==" spinCount="100000" sqref="I41:J41 B41:C41" name="Range1_36"/>
    <protectedRange algorithmName="SHA-512" hashValue="ON39YdpmFHfN9f47KpiRvqrKx0V9+erV1CNkpWzYhW/Qyc6aT8rEyCrvauWSYGZK2ia3o7vd3akF07acHAFpOA==" saltValue="yVW9XmDwTqEnmpSGai0KYg==" spinCount="100000" sqref="D41" name="Range1_1_32"/>
    <protectedRange algorithmName="SHA-512" hashValue="ON39YdpmFHfN9f47KpiRvqrKx0V9+erV1CNkpWzYhW/Qyc6aT8rEyCrvauWSYGZK2ia3o7vd3akF07acHAFpOA==" saltValue="yVW9XmDwTqEnmpSGai0KYg==" spinCount="100000" sqref="E41:H41" name="Range1_3_22"/>
    <protectedRange algorithmName="SHA-512" hashValue="ON39YdpmFHfN9f47KpiRvqrKx0V9+erV1CNkpWzYhW/Qyc6aT8rEyCrvauWSYGZK2ia3o7vd3akF07acHAFpOA==" saltValue="yVW9XmDwTqEnmpSGai0KYg==" spinCount="100000" sqref="I42:J42 B42:C42" name="Range1_42_1"/>
    <protectedRange algorithmName="SHA-512" hashValue="ON39YdpmFHfN9f47KpiRvqrKx0V9+erV1CNkpWzYhW/Qyc6aT8rEyCrvauWSYGZK2ia3o7vd3akF07acHAFpOA==" saltValue="yVW9XmDwTqEnmpSGai0KYg==" spinCount="100000" sqref="D42" name="Range1_1_36"/>
    <protectedRange algorithmName="SHA-512" hashValue="ON39YdpmFHfN9f47KpiRvqrKx0V9+erV1CNkpWzYhW/Qyc6aT8rEyCrvauWSYGZK2ia3o7vd3akF07acHAFpOA==" saltValue="yVW9XmDwTqEnmpSGai0KYg==" spinCount="100000" sqref="E42:H42" name="Range1_3_23"/>
  </protectedRanges>
  <conditionalFormatting sqref="E2">
    <cfRule type="top10" dxfId="5259" priority="255" rank="1"/>
  </conditionalFormatting>
  <conditionalFormatting sqref="F2">
    <cfRule type="top10" dxfId="5258" priority="254" rank="1"/>
  </conditionalFormatting>
  <conditionalFormatting sqref="G2">
    <cfRule type="top10" dxfId="5257" priority="253" rank="1"/>
  </conditionalFormatting>
  <conditionalFormatting sqref="H2">
    <cfRule type="top10" dxfId="5256" priority="252" rank="1"/>
  </conditionalFormatting>
  <conditionalFormatting sqref="I2">
    <cfRule type="top10" dxfId="5255" priority="251" rank="1"/>
  </conditionalFormatting>
  <conditionalFormatting sqref="J2">
    <cfRule type="top10" dxfId="5254" priority="250" rank="1"/>
  </conditionalFormatting>
  <conditionalFormatting sqref="E3">
    <cfRule type="top10" dxfId="5253" priority="249" rank="1"/>
  </conditionalFormatting>
  <conditionalFormatting sqref="F3">
    <cfRule type="top10" dxfId="5252" priority="248" rank="1"/>
  </conditionalFormatting>
  <conditionalFormatting sqref="G3">
    <cfRule type="top10" dxfId="5251" priority="247" rank="1"/>
  </conditionalFormatting>
  <conditionalFormatting sqref="H3">
    <cfRule type="top10" dxfId="5250" priority="246" rank="1"/>
  </conditionalFormatting>
  <conditionalFormatting sqref="I3">
    <cfRule type="top10" dxfId="5249" priority="245" rank="1"/>
  </conditionalFormatting>
  <conditionalFormatting sqref="J3">
    <cfRule type="top10" dxfId="5248" priority="244" rank="1"/>
  </conditionalFormatting>
  <conditionalFormatting sqref="E4">
    <cfRule type="top10" dxfId="5247" priority="238" rank="1"/>
  </conditionalFormatting>
  <conditionalFormatting sqref="F4">
    <cfRule type="top10" dxfId="5246" priority="239" rank="1"/>
  </conditionalFormatting>
  <conditionalFormatting sqref="G4">
    <cfRule type="top10" dxfId="5245" priority="240" rank="1"/>
  </conditionalFormatting>
  <conditionalFormatting sqref="H4">
    <cfRule type="top10" dxfId="5244" priority="241" rank="1"/>
  </conditionalFormatting>
  <conditionalFormatting sqref="I4">
    <cfRule type="top10" dxfId="5243" priority="242" rank="1"/>
  </conditionalFormatting>
  <conditionalFormatting sqref="J4">
    <cfRule type="top10" dxfId="5242" priority="243" rank="1"/>
  </conditionalFormatting>
  <conditionalFormatting sqref="E5">
    <cfRule type="top10" dxfId="5241" priority="237" rank="1"/>
  </conditionalFormatting>
  <conditionalFormatting sqref="F5">
    <cfRule type="top10" dxfId="5240" priority="236" rank="1"/>
  </conditionalFormatting>
  <conditionalFormatting sqref="G5">
    <cfRule type="top10" dxfId="5239" priority="235" rank="1"/>
  </conditionalFormatting>
  <conditionalFormatting sqref="H5">
    <cfRule type="top10" dxfId="5238" priority="234" rank="1"/>
  </conditionalFormatting>
  <conditionalFormatting sqref="I5">
    <cfRule type="top10" dxfId="5237" priority="233" rank="1"/>
  </conditionalFormatting>
  <conditionalFormatting sqref="J5">
    <cfRule type="top10" dxfId="5236" priority="232" rank="1"/>
  </conditionalFormatting>
  <conditionalFormatting sqref="F6">
    <cfRule type="top10" dxfId="5235" priority="230" rank="1"/>
  </conditionalFormatting>
  <conditionalFormatting sqref="G6">
    <cfRule type="top10" dxfId="5234" priority="229" rank="1"/>
  </conditionalFormatting>
  <conditionalFormatting sqref="H6">
    <cfRule type="top10" dxfId="5233" priority="228" rank="1"/>
  </conditionalFormatting>
  <conditionalFormatting sqref="I6">
    <cfRule type="top10" dxfId="5232" priority="226" rank="1"/>
  </conditionalFormatting>
  <conditionalFormatting sqref="J6">
    <cfRule type="top10" dxfId="5231" priority="227" rank="1"/>
  </conditionalFormatting>
  <conditionalFormatting sqref="E6">
    <cfRule type="top10" dxfId="5230" priority="231" rank="1"/>
  </conditionalFormatting>
  <conditionalFormatting sqref="E7">
    <cfRule type="top10" dxfId="5229" priority="225" rank="1"/>
  </conditionalFormatting>
  <conditionalFormatting sqref="F7">
    <cfRule type="top10" dxfId="5228" priority="224" rank="1"/>
  </conditionalFormatting>
  <conditionalFormatting sqref="G7">
    <cfRule type="top10" dxfId="5227" priority="223" rank="1"/>
  </conditionalFormatting>
  <conditionalFormatting sqref="H7">
    <cfRule type="top10" dxfId="5226" priority="222" rank="1"/>
  </conditionalFormatting>
  <conditionalFormatting sqref="I7">
    <cfRule type="top10" dxfId="5225" priority="221" rank="1"/>
  </conditionalFormatting>
  <conditionalFormatting sqref="J7">
    <cfRule type="top10" dxfId="5224" priority="220" rank="1"/>
  </conditionalFormatting>
  <conditionalFormatting sqref="E8">
    <cfRule type="top10" dxfId="5223" priority="219" rank="1"/>
  </conditionalFormatting>
  <conditionalFormatting sqref="F8">
    <cfRule type="top10" dxfId="5222" priority="218" rank="1"/>
  </conditionalFormatting>
  <conditionalFormatting sqref="G8">
    <cfRule type="top10" dxfId="5221" priority="217" rank="1"/>
  </conditionalFormatting>
  <conditionalFormatting sqref="H8">
    <cfRule type="top10" dxfId="5220" priority="216" rank="1"/>
  </conditionalFormatting>
  <conditionalFormatting sqref="I8">
    <cfRule type="top10" dxfId="5219" priority="215" rank="1"/>
  </conditionalFormatting>
  <conditionalFormatting sqref="J8">
    <cfRule type="top10" dxfId="5218" priority="214" rank="1"/>
  </conditionalFormatting>
  <conditionalFormatting sqref="F9">
    <cfRule type="top10" dxfId="5217" priority="208" rank="1"/>
  </conditionalFormatting>
  <conditionalFormatting sqref="G9">
    <cfRule type="top10" dxfId="5216" priority="209" rank="1"/>
  </conditionalFormatting>
  <conditionalFormatting sqref="H9">
    <cfRule type="top10" dxfId="5215" priority="210" rank="1"/>
  </conditionalFormatting>
  <conditionalFormatting sqref="I9">
    <cfRule type="top10" dxfId="5214" priority="211" rank="1"/>
  </conditionalFormatting>
  <conditionalFormatting sqref="J9">
    <cfRule type="top10" dxfId="5213" priority="212" rank="1"/>
  </conditionalFormatting>
  <conditionalFormatting sqref="E9">
    <cfRule type="top10" dxfId="5212" priority="213" rank="1"/>
  </conditionalFormatting>
  <conditionalFormatting sqref="E10">
    <cfRule type="top10" dxfId="5211" priority="207" rank="1"/>
  </conditionalFormatting>
  <conditionalFormatting sqref="F10">
    <cfRule type="top10" dxfId="5210" priority="206" rank="1"/>
  </conditionalFormatting>
  <conditionalFormatting sqref="G10">
    <cfRule type="top10" dxfId="5209" priority="205" rank="1"/>
  </conditionalFormatting>
  <conditionalFormatting sqref="H10">
    <cfRule type="top10" dxfId="5208" priority="204" rank="1"/>
  </conditionalFormatting>
  <conditionalFormatting sqref="I10">
    <cfRule type="top10" dxfId="5207" priority="203" rank="1"/>
  </conditionalFormatting>
  <conditionalFormatting sqref="J10">
    <cfRule type="top10" dxfId="5206" priority="202" rank="1"/>
  </conditionalFormatting>
  <conditionalFormatting sqref="E11">
    <cfRule type="top10" dxfId="5205" priority="201" rank="1"/>
  </conditionalFormatting>
  <conditionalFormatting sqref="F11">
    <cfRule type="top10" dxfId="5204" priority="200" rank="1"/>
  </conditionalFormatting>
  <conditionalFormatting sqref="G11">
    <cfRule type="top10" dxfId="5203" priority="199" rank="1"/>
  </conditionalFormatting>
  <conditionalFormatting sqref="H11">
    <cfRule type="top10" dxfId="5202" priority="198" rank="1"/>
  </conditionalFormatting>
  <conditionalFormatting sqref="I11">
    <cfRule type="top10" dxfId="5201" priority="197" rank="1"/>
  </conditionalFormatting>
  <conditionalFormatting sqref="J11">
    <cfRule type="top10" dxfId="5200" priority="196" rank="1"/>
  </conditionalFormatting>
  <conditionalFormatting sqref="E12">
    <cfRule type="top10" dxfId="5199" priority="195" rank="1"/>
  </conditionalFormatting>
  <conditionalFormatting sqref="F12">
    <cfRule type="top10" dxfId="5198" priority="194" rank="1"/>
  </conditionalFormatting>
  <conditionalFormatting sqref="G12">
    <cfRule type="top10" dxfId="5197" priority="193" rank="1"/>
  </conditionalFormatting>
  <conditionalFormatting sqref="H12">
    <cfRule type="top10" dxfId="5196" priority="192" rank="1"/>
  </conditionalFormatting>
  <conditionalFormatting sqref="I12">
    <cfRule type="top10" dxfId="5195" priority="191" rank="1"/>
  </conditionalFormatting>
  <conditionalFormatting sqref="J12">
    <cfRule type="top10" dxfId="5194" priority="190" rank="1"/>
  </conditionalFormatting>
  <conditionalFormatting sqref="I13">
    <cfRule type="top10" dxfId="5193" priority="185" rank="1"/>
  </conditionalFormatting>
  <conditionalFormatting sqref="E13">
    <cfRule type="top10" dxfId="5192" priority="189" rank="1"/>
  </conditionalFormatting>
  <conditionalFormatting sqref="G13">
    <cfRule type="top10" dxfId="5191" priority="187" rank="1"/>
  </conditionalFormatting>
  <conditionalFormatting sqref="H13">
    <cfRule type="top10" dxfId="5190" priority="186" rank="1"/>
  </conditionalFormatting>
  <conditionalFormatting sqref="J13">
    <cfRule type="top10" dxfId="5189" priority="184" rank="1"/>
  </conditionalFormatting>
  <conditionalFormatting sqref="F13">
    <cfRule type="top10" dxfId="5188" priority="188" rank="1"/>
  </conditionalFormatting>
  <conditionalFormatting sqref="I14">
    <cfRule type="top10" dxfId="5187" priority="179" rank="1"/>
  </conditionalFormatting>
  <conditionalFormatting sqref="E14">
    <cfRule type="top10" dxfId="5186" priority="183" rank="1"/>
  </conditionalFormatting>
  <conditionalFormatting sqref="G14">
    <cfRule type="top10" dxfId="5185" priority="181" rank="1"/>
  </conditionalFormatting>
  <conditionalFormatting sqref="H14">
    <cfRule type="top10" dxfId="5184" priority="180" rank="1"/>
  </conditionalFormatting>
  <conditionalFormatting sqref="J14">
    <cfRule type="top10" dxfId="5183" priority="178" rank="1"/>
  </conditionalFormatting>
  <conditionalFormatting sqref="F14">
    <cfRule type="top10" dxfId="5182" priority="182" rank="1"/>
  </conditionalFormatting>
  <conditionalFormatting sqref="F15">
    <cfRule type="top10" dxfId="5181" priority="176" rank="1"/>
  </conditionalFormatting>
  <conditionalFormatting sqref="G15">
    <cfRule type="top10" dxfId="5180" priority="175" rank="1"/>
  </conditionalFormatting>
  <conditionalFormatting sqref="H15">
    <cfRule type="top10" dxfId="5179" priority="174" rank="1"/>
  </conditionalFormatting>
  <conditionalFormatting sqref="I15">
    <cfRule type="top10" dxfId="5178" priority="172" rank="1"/>
  </conditionalFormatting>
  <conditionalFormatting sqref="J15">
    <cfRule type="top10" dxfId="5177" priority="173" rank="1"/>
  </conditionalFormatting>
  <conditionalFormatting sqref="E15">
    <cfRule type="top10" dxfId="5176" priority="177" rank="1"/>
  </conditionalFormatting>
  <conditionalFormatting sqref="E16">
    <cfRule type="top10" dxfId="5175" priority="171" rank="1"/>
  </conditionalFormatting>
  <conditionalFormatting sqref="F16">
    <cfRule type="top10" dxfId="5174" priority="170" rank="1"/>
  </conditionalFormatting>
  <conditionalFormatting sqref="G16">
    <cfRule type="top10" dxfId="5173" priority="169" rank="1"/>
  </conditionalFormatting>
  <conditionalFormatting sqref="H16">
    <cfRule type="top10" dxfId="5172" priority="168" rank="1"/>
  </conditionalFormatting>
  <conditionalFormatting sqref="I16">
    <cfRule type="top10" dxfId="5171" priority="167" rank="1"/>
  </conditionalFormatting>
  <conditionalFormatting sqref="J16">
    <cfRule type="top10" dxfId="5170" priority="166" rank="1"/>
  </conditionalFormatting>
  <conditionalFormatting sqref="E17">
    <cfRule type="top10" dxfId="5169" priority="165" rank="1"/>
  </conditionalFormatting>
  <conditionalFormatting sqref="F17">
    <cfRule type="top10" dxfId="5168" priority="164" rank="1"/>
  </conditionalFormatting>
  <conditionalFormatting sqref="G17">
    <cfRule type="top10" dxfId="5167" priority="163" rank="1"/>
  </conditionalFormatting>
  <conditionalFormatting sqref="H17">
    <cfRule type="top10" dxfId="5166" priority="162" rank="1"/>
  </conditionalFormatting>
  <conditionalFormatting sqref="I17">
    <cfRule type="top10" dxfId="5165" priority="161" rank="1"/>
  </conditionalFormatting>
  <conditionalFormatting sqref="J17">
    <cfRule type="top10" dxfId="5164" priority="160" rank="1"/>
  </conditionalFormatting>
  <conditionalFormatting sqref="E18">
    <cfRule type="top10" dxfId="5163" priority="159" rank="1"/>
  </conditionalFormatting>
  <conditionalFormatting sqref="F18">
    <cfRule type="top10" dxfId="5162" priority="158" rank="1"/>
  </conditionalFormatting>
  <conditionalFormatting sqref="G18">
    <cfRule type="top10" dxfId="5161" priority="157" rank="1"/>
  </conditionalFormatting>
  <conditionalFormatting sqref="H18">
    <cfRule type="top10" dxfId="5160" priority="156" rank="1"/>
  </conditionalFormatting>
  <conditionalFormatting sqref="I18">
    <cfRule type="top10" dxfId="5159" priority="155" rank="1"/>
  </conditionalFormatting>
  <conditionalFormatting sqref="J18">
    <cfRule type="top10" dxfId="5158" priority="154" rank="1"/>
  </conditionalFormatting>
  <conditionalFormatting sqref="E19">
    <cfRule type="top10" dxfId="5157" priority="153" rank="1"/>
  </conditionalFormatting>
  <conditionalFormatting sqref="F19">
    <cfRule type="top10" dxfId="5156" priority="152" rank="1"/>
  </conditionalFormatting>
  <conditionalFormatting sqref="G19">
    <cfRule type="top10" dxfId="5155" priority="151" rank="1"/>
  </conditionalFormatting>
  <conditionalFormatting sqref="H19">
    <cfRule type="top10" dxfId="5154" priority="150" rank="1"/>
  </conditionalFormatting>
  <conditionalFormatting sqref="I19">
    <cfRule type="top10" dxfId="5153" priority="149" rank="1"/>
  </conditionalFormatting>
  <conditionalFormatting sqref="J19">
    <cfRule type="top10" dxfId="5152" priority="148" rank="1"/>
  </conditionalFormatting>
  <conditionalFormatting sqref="E20">
    <cfRule type="top10" dxfId="5151" priority="147" rank="1"/>
  </conditionalFormatting>
  <conditionalFormatting sqref="F20">
    <cfRule type="top10" dxfId="5150" priority="146" rank="1"/>
  </conditionalFormatting>
  <conditionalFormatting sqref="G20">
    <cfRule type="top10" dxfId="5149" priority="145" rank="1"/>
  </conditionalFormatting>
  <conditionalFormatting sqref="H20">
    <cfRule type="top10" dxfId="5148" priority="144" rank="1"/>
  </conditionalFormatting>
  <conditionalFormatting sqref="I20">
    <cfRule type="top10" dxfId="5147" priority="143" rank="1"/>
  </conditionalFormatting>
  <conditionalFormatting sqref="J20">
    <cfRule type="top10" dxfId="5146" priority="142" rank="1"/>
  </conditionalFormatting>
  <conditionalFormatting sqref="I21">
    <cfRule type="top10" dxfId="5145" priority="137" rank="1"/>
  </conditionalFormatting>
  <conditionalFormatting sqref="E21">
    <cfRule type="top10" dxfId="5144" priority="141" rank="1"/>
  </conditionalFormatting>
  <conditionalFormatting sqref="G21">
    <cfRule type="top10" dxfId="5143" priority="139" rank="1"/>
  </conditionalFormatting>
  <conditionalFormatting sqref="H21">
    <cfRule type="top10" dxfId="5142" priority="138" rank="1"/>
  </conditionalFormatting>
  <conditionalFormatting sqref="J21">
    <cfRule type="top10" dxfId="5141" priority="136" rank="1"/>
  </conditionalFormatting>
  <conditionalFormatting sqref="F21">
    <cfRule type="top10" dxfId="5140" priority="140" rank="1"/>
  </conditionalFormatting>
  <conditionalFormatting sqref="I22">
    <cfRule type="top10" dxfId="5139" priority="131" rank="1"/>
  </conditionalFormatting>
  <conditionalFormatting sqref="E22">
    <cfRule type="top10" dxfId="5138" priority="135" rank="1"/>
  </conditionalFormatting>
  <conditionalFormatting sqref="G22">
    <cfRule type="top10" dxfId="5137" priority="133" rank="1"/>
  </conditionalFormatting>
  <conditionalFormatting sqref="H22">
    <cfRule type="top10" dxfId="5136" priority="132" rank="1"/>
  </conditionalFormatting>
  <conditionalFormatting sqref="J22">
    <cfRule type="top10" dxfId="5135" priority="130" rank="1"/>
  </conditionalFormatting>
  <conditionalFormatting sqref="F22">
    <cfRule type="top10" dxfId="5134" priority="134" rank="1"/>
  </conditionalFormatting>
  <conditionalFormatting sqref="E23">
    <cfRule type="top10" dxfId="5133" priority="129" rank="1"/>
  </conditionalFormatting>
  <conditionalFormatting sqref="F23">
    <cfRule type="top10" dxfId="5132" priority="128" rank="1"/>
  </conditionalFormatting>
  <conditionalFormatting sqref="G23">
    <cfRule type="top10" dxfId="5131" priority="127" rank="1"/>
  </conditionalFormatting>
  <conditionalFormatting sqref="H23">
    <cfRule type="top10" dxfId="5130" priority="126" rank="1"/>
  </conditionalFormatting>
  <conditionalFormatting sqref="I23">
    <cfRule type="top10" dxfId="5129" priority="125" rank="1"/>
  </conditionalFormatting>
  <conditionalFormatting sqref="J23">
    <cfRule type="top10" dxfId="5128" priority="124" rank="1"/>
  </conditionalFormatting>
  <conditionalFormatting sqref="F24">
    <cfRule type="top10" dxfId="5127" priority="122" rank="1"/>
  </conditionalFormatting>
  <conditionalFormatting sqref="G24">
    <cfRule type="top10" dxfId="5126" priority="121" rank="1"/>
  </conditionalFormatting>
  <conditionalFormatting sqref="H24">
    <cfRule type="top10" dxfId="5125" priority="120" rank="1"/>
  </conditionalFormatting>
  <conditionalFormatting sqref="I24">
    <cfRule type="top10" dxfId="5124" priority="118" rank="1"/>
  </conditionalFormatting>
  <conditionalFormatting sqref="J24">
    <cfRule type="top10" dxfId="5123" priority="119" rank="1"/>
  </conditionalFormatting>
  <conditionalFormatting sqref="E24">
    <cfRule type="top10" dxfId="5122" priority="123" rank="1"/>
  </conditionalFormatting>
  <conditionalFormatting sqref="E25">
    <cfRule type="top10" dxfId="5121" priority="117" rank="1"/>
  </conditionalFormatting>
  <conditionalFormatting sqref="F25">
    <cfRule type="top10" dxfId="5120" priority="116" rank="1"/>
  </conditionalFormatting>
  <conditionalFormatting sqref="G25">
    <cfRule type="top10" dxfId="5119" priority="115" rank="1"/>
  </conditionalFormatting>
  <conditionalFormatting sqref="H25">
    <cfRule type="top10" dxfId="5118" priority="114" rank="1"/>
  </conditionalFormatting>
  <conditionalFormatting sqref="I25">
    <cfRule type="top10" dxfId="5117" priority="113" rank="1"/>
  </conditionalFormatting>
  <conditionalFormatting sqref="J25">
    <cfRule type="top10" dxfId="5116" priority="112" rank="1"/>
  </conditionalFormatting>
  <conditionalFormatting sqref="E26">
    <cfRule type="top10" dxfId="5115" priority="111" rank="1"/>
  </conditionalFormatting>
  <conditionalFormatting sqref="F26">
    <cfRule type="top10" dxfId="5114" priority="110" rank="1"/>
  </conditionalFormatting>
  <conditionalFormatting sqref="G26">
    <cfRule type="top10" dxfId="5113" priority="109" rank="1"/>
  </conditionalFormatting>
  <conditionalFormatting sqref="H26">
    <cfRule type="top10" dxfId="5112" priority="108" rank="1"/>
  </conditionalFormatting>
  <conditionalFormatting sqref="I26">
    <cfRule type="top10" dxfId="5111" priority="107" rank="1"/>
  </conditionalFormatting>
  <conditionalFormatting sqref="J26">
    <cfRule type="top10" dxfId="5110" priority="106" rank="1"/>
  </conditionalFormatting>
  <conditionalFormatting sqref="F27">
    <cfRule type="top10" dxfId="5109" priority="99" rank="1"/>
  </conditionalFormatting>
  <conditionalFormatting sqref="I27">
    <cfRule type="top10" dxfId="5108" priority="100" rank="1"/>
    <cfRule type="top10" dxfId="5107" priority="101" rank="1"/>
  </conditionalFormatting>
  <conditionalFormatting sqref="E27">
    <cfRule type="top10" dxfId="5106" priority="102" rank="1"/>
  </conditionalFormatting>
  <conditionalFormatting sqref="G27">
    <cfRule type="top10" dxfId="5105" priority="103" rank="1"/>
  </conditionalFormatting>
  <conditionalFormatting sqref="H27">
    <cfRule type="top10" dxfId="5104" priority="104" rank="1"/>
  </conditionalFormatting>
  <conditionalFormatting sqref="J27">
    <cfRule type="top10" dxfId="5103" priority="105" rank="1"/>
  </conditionalFormatting>
  <conditionalFormatting sqref="E28">
    <cfRule type="top10" dxfId="5102" priority="98" rank="1"/>
  </conditionalFormatting>
  <conditionalFormatting sqref="F28">
    <cfRule type="top10" dxfId="5101" priority="97" rank="1"/>
  </conditionalFormatting>
  <conditionalFormatting sqref="G28">
    <cfRule type="top10" dxfId="5100" priority="96" rank="1"/>
  </conditionalFormatting>
  <conditionalFormatting sqref="H28">
    <cfRule type="top10" dxfId="5099" priority="95" rank="1"/>
  </conditionalFormatting>
  <conditionalFormatting sqref="I28">
    <cfRule type="top10" dxfId="5098" priority="94" rank="1"/>
  </conditionalFormatting>
  <conditionalFormatting sqref="J28">
    <cfRule type="top10" dxfId="5097" priority="93" rank="1"/>
  </conditionalFormatting>
  <conditionalFormatting sqref="E29">
    <cfRule type="top10" dxfId="5096" priority="92" rank="1"/>
  </conditionalFormatting>
  <conditionalFormatting sqref="F29">
    <cfRule type="top10" dxfId="5095" priority="91" rank="1"/>
  </conditionalFormatting>
  <conditionalFormatting sqref="G29">
    <cfRule type="top10" dxfId="5094" priority="90" rank="1"/>
  </conditionalFormatting>
  <conditionalFormatting sqref="H29">
    <cfRule type="top10" dxfId="5093" priority="89" rank="1"/>
  </conditionalFormatting>
  <conditionalFormatting sqref="I29">
    <cfRule type="top10" dxfId="5092" priority="88" rank="1"/>
  </conditionalFormatting>
  <conditionalFormatting sqref="J29">
    <cfRule type="top10" dxfId="5091" priority="87" rank="1"/>
  </conditionalFormatting>
  <conditionalFormatting sqref="E30">
    <cfRule type="top10" dxfId="5090" priority="86" rank="1"/>
  </conditionalFormatting>
  <conditionalFormatting sqref="F30">
    <cfRule type="top10" dxfId="5089" priority="85" rank="1"/>
  </conditionalFormatting>
  <conditionalFormatting sqref="G30">
    <cfRule type="top10" dxfId="5088" priority="84" rank="1"/>
  </conditionalFormatting>
  <conditionalFormatting sqref="H30">
    <cfRule type="top10" dxfId="5087" priority="83" rank="1"/>
  </conditionalFormatting>
  <conditionalFormatting sqref="I30">
    <cfRule type="top10" dxfId="5086" priority="82" rank="1"/>
  </conditionalFormatting>
  <conditionalFormatting sqref="J30">
    <cfRule type="top10" dxfId="5085" priority="81" rank="1"/>
  </conditionalFormatting>
  <conditionalFormatting sqref="F31">
    <cfRule type="top10" dxfId="5084" priority="79" rank="1"/>
  </conditionalFormatting>
  <conditionalFormatting sqref="G31">
    <cfRule type="top10" dxfId="5083" priority="78" rank="1"/>
  </conditionalFormatting>
  <conditionalFormatting sqref="H31">
    <cfRule type="top10" dxfId="5082" priority="77" rank="1"/>
  </conditionalFormatting>
  <conditionalFormatting sqref="I31">
    <cfRule type="top10" dxfId="5081" priority="75" rank="1"/>
  </conditionalFormatting>
  <conditionalFormatting sqref="J31">
    <cfRule type="top10" dxfId="5080" priority="76" rank="1"/>
  </conditionalFormatting>
  <conditionalFormatting sqref="E31">
    <cfRule type="top10" dxfId="5079" priority="80" rank="1"/>
  </conditionalFormatting>
  <conditionalFormatting sqref="F32">
    <cfRule type="top10" dxfId="5078" priority="72" rank="1"/>
  </conditionalFormatting>
  <conditionalFormatting sqref="I32">
    <cfRule type="top10" dxfId="5077" priority="69" rank="1"/>
    <cfRule type="top10" dxfId="5076" priority="74" rank="1"/>
  </conditionalFormatting>
  <conditionalFormatting sqref="E32">
    <cfRule type="top10" dxfId="5075" priority="73" rank="1"/>
  </conditionalFormatting>
  <conditionalFormatting sqref="G32">
    <cfRule type="top10" dxfId="5074" priority="71" rank="1"/>
  </conditionalFormatting>
  <conditionalFormatting sqref="H32">
    <cfRule type="top10" dxfId="5073" priority="70" rank="1"/>
  </conditionalFormatting>
  <conditionalFormatting sqref="J32">
    <cfRule type="top10" dxfId="5072" priority="68" rank="1"/>
  </conditionalFormatting>
  <conditionalFormatting sqref="F33:F34">
    <cfRule type="top10" dxfId="5071" priority="65" rank="1"/>
  </conditionalFormatting>
  <conditionalFormatting sqref="I33:I34">
    <cfRule type="top10" dxfId="5070" priority="62" rank="1"/>
    <cfRule type="top10" dxfId="5069" priority="67" rank="1"/>
  </conditionalFormatting>
  <conditionalFormatting sqref="E33:E34">
    <cfRule type="top10" dxfId="5068" priority="66" rank="1"/>
  </conditionalFormatting>
  <conditionalFormatting sqref="G33:G34">
    <cfRule type="top10" dxfId="5067" priority="64" rank="1"/>
  </conditionalFormatting>
  <conditionalFormatting sqref="H33:H34">
    <cfRule type="top10" dxfId="5066" priority="63" rank="1"/>
  </conditionalFormatting>
  <conditionalFormatting sqref="J33:J34">
    <cfRule type="top10" dxfId="5065" priority="61" rank="1"/>
  </conditionalFormatting>
  <conditionalFormatting sqref="E35">
    <cfRule type="top10" dxfId="5064" priority="60" rank="1"/>
  </conditionalFormatting>
  <conditionalFormatting sqref="F35">
    <cfRule type="top10" dxfId="5063" priority="59" rank="1"/>
  </conditionalFormatting>
  <conditionalFormatting sqref="G35">
    <cfRule type="top10" dxfId="5062" priority="58" rank="1"/>
  </conditionalFormatting>
  <conditionalFormatting sqref="H35">
    <cfRule type="top10" dxfId="5061" priority="57" rank="1"/>
  </conditionalFormatting>
  <conditionalFormatting sqref="I35">
    <cfRule type="top10" dxfId="5060" priority="56" rank="1"/>
  </conditionalFormatting>
  <conditionalFormatting sqref="J35">
    <cfRule type="top10" dxfId="5059" priority="55" rank="1"/>
  </conditionalFormatting>
  <conditionalFormatting sqref="E36">
    <cfRule type="top10" dxfId="5058" priority="54" rank="1"/>
  </conditionalFormatting>
  <conditionalFormatting sqref="F36">
    <cfRule type="top10" dxfId="5057" priority="53" rank="1"/>
  </conditionalFormatting>
  <conditionalFormatting sqref="G36">
    <cfRule type="top10" dxfId="5056" priority="52" rank="1"/>
  </conditionalFormatting>
  <conditionalFormatting sqref="H36">
    <cfRule type="top10" dxfId="5055" priority="51" rank="1"/>
  </conditionalFormatting>
  <conditionalFormatting sqref="I36">
    <cfRule type="top10" dxfId="5054" priority="50" rank="1"/>
  </conditionalFormatting>
  <conditionalFormatting sqref="J36">
    <cfRule type="top10" dxfId="5053" priority="49" rank="1"/>
  </conditionalFormatting>
  <conditionalFormatting sqref="I37">
    <cfRule type="top10" dxfId="5052" priority="44" rank="1"/>
  </conditionalFormatting>
  <conditionalFormatting sqref="E37">
    <cfRule type="top10" dxfId="5051" priority="48" rank="1"/>
  </conditionalFormatting>
  <conditionalFormatting sqref="G37">
    <cfRule type="top10" dxfId="5050" priority="46" rank="1"/>
  </conditionalFormatting>
  <conditionalFormatting sqref="H37">
    <cfRule type="top10" dxfId="5049" priority="45" rank="1"/>
  </conditionalFormatting>
  <conditionalFormatting sqref="J37">
    <cfRule type="top10" dxfId="5048" priority="43" rank="1"/>
  </conditionalFormatting>
  <conditionalFormatting sqref="F37">
    <cfRule type="top10" dxfId="5047" priority="47" rank="1"/>
  </conditionalFormatting>
  <conditionalFormatting sqref="I38">
    <cfRule type="top10" dxfId="5046" priority="38" rank="1"/>
  </conditionalFormatting>
  <conditionalFormatting sqref="E38">
    <cfRule type="top10" dxfId="5045" priority="42" rank="1"/>
  </conditionalFormatting>
  <conditionalFormatting sqref="G38">
    <cfRule type="top10" dxfId="5044" priority="40" rank="1"/>
  </conditionalFormatting>
  <conditionalFormatting sqref="H38">
    <cfRule type="top10" dxfId="5043" priority="39" rank="1"/>
  </conditionalFormatting>
  <conditionalFormatting sqref="J38">
    <cfRule type="top10" dxfId="5042" priority="37" rank="1"/>
  </conditionalFormatting>
  <conditionalFormatting sqref="F38">
    <cfRule type="top10" dxfId="5041" priority="41" rank="1"/>
  </conditionalFormatting>
  <conditionalFormatting sqref="I39">
    <cfRule type="top10" dxfId="5040" priority="32" rank="1"/>
  </conditionalFormatting>
  <conditionalFormatting sqref="E39">
    <cfRule type="top10" dxfId="5039" priority="36" rank="1"/>
  </conditionalFormatting>
  <conditionalFormatting sqref="G39">
    <cfRule type="top10" dxfId="5038" priority="34" rank="1"/>
  </conditionalFormatting>
  <conditionalFormatting sqref="H39">
    <cfRule type="top10" dxfId="5037" priority="33" rank="1"/>
  </conditionalFormatting>
  <conditionalFormatting sqref="J39">
    <cfRule type="top10" dxfId="5036" priority="31" rank="1"/>
  </conditionalFormatting>
  <conditionalFormatting sqref="F39">
    <cfRule type="top10" dxfId="5035" priority="35" rank="1"/>
  </conditionalFormatting>
  <conditionalFormatting sqref="F40">
    <cfRule type="top10" dxfId="5034" priority="19" rank="1"/>
  </conditionalFormatting>
  <conditionalFormatting sqref="G40">
    <cfRule type="top10" dxfId="5033" priority="20" rank="1"/>
  </conditionalFormatting>
  <conditionalFormatting sqref="H40">
    <cfRule type="top10" dxfId="5032" priority="21" rank="1"/>
  </conditionalFormatting>
  <conditionalFormatting sqref="I40">
    <cfRule type="top10" dxfId="5031" priority="22" rank="1"/>
  </conditionalFormatting>
  <conditionalFormatting sqref="J40">
    <cfRule type="top10" dxfId="5030" priority="23" rank="1"/>
  </conditionalFormatting>
  <conditionalFormatting sqref="E40">
    <cfRule type="top10" dxfId="5029" priority="24" rank="1"/>
  </conditionalFormatting>
  <conditionalFormatting sqref="F41">
    <cfRule type="top10" dxfId="5028" priority="17" rank="1"/>
  </conditionalFormatting>
  <conditionalFormatting sqref="G41">
    <cfRule type="top10" dxfId="5027" priority="16" rank="1"/>
  </conditionalFormatting>
  <conditionalFormatting sqref="H41">
    <cfRule type="top10" dxfId="5026" priority="15" rank="1"/>
  </conditionalFormatting>
  <conditionalFormatting sqref="I41">
    <cfRule type="top10" dxfId="5025" priority="13" rank="1"/>
  </conditionalFormatting>
  <conditionalFormatting sqref="J41">
    <cfRule type="top10" dxfId="5024" priority="14" rank="1"/>
  </conditionalFormatting>
  <conditionalFormatting sqref="E41">
    <cfRule type="top10" dxfId="5023" priority="18" rank="1"/>
  </conditionalFormatting>
  <conditionalFormatting sqref="F42">
    <cfRule type="top10" dxfId="5022" priority="11" rank="1"/>
  </conditionalFormatting>
  <conditionalFormatting sqref="G42">
    <cfRule type="top10" dxfId="5021" priority="10" rank="1"/>
  </conditionalFormatting>
  <conditionalFormatting sqref="H42">
    <cfRule type="top10" dxfId="5020" priority="9" rank="1"/>
  </conditionalFormatting>
  <conditionalFormatting sqref="I42">
    <cfRule type="top10" dxfId="5019" priority="7" rank="1"/>
  </conditionalFormatting>
  <conditionalFormatting sqref="J42">
    <cfRule type="top10" dxfId="5018" priority="8" rank="1"/>
  </conditionalFormatting>
  <conditionalFormatting sqref="E42">
    <cfRule type="top10" dxfId="5017" priority="12" rank="1"/>
  </conditionalFormatting>
  <conditionalFormatting sqref="E43:E44">
    <cfRule type="top10" dxfId="5016" priority="6" rank="1"/>
  </conditionalFormatting>
  <conditionalFormatting sqref="F43:F44">
    <cfRule type="top10" dxfId="5015" priority="5" rank="1"/>
  </conditionalFormatting>
  <conditionalFormatting sqref="G43:G44">
    <cfRule type="top10" dxfId="5014" priority="4" rank="1"/>
  </conditionalFormatting>
  <conditionalFormatting sqref="H43:H44">
    <cfRule type="top10" dxfId="5013" priority="3" rank="1"/>
  </conditionalFormatting>
  <conditionalFormatting sqref="I43:I44">
    <cfRule type="top10" dxfId="5012" priority="2" rank="1"/>
  </conditionalFormatting>
  <conditionalFormatting sqref="J43:J44">
    <cfRule type="top10" dxfId="5011" priority="1" rank="1"/>
  </conditionalFormatting>
  <hyperlinks>
    <hyperlink ref="R1" location="'Rankings OLH'!A1" display="Return to Rankings" xr:uid="{FD3251C3-3301-4840-B03B-4B6F0E1A445A}"/>
  </hyperlinks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4F30F-FF4E-4FF8-B453-E917BB685CA2}">
  <sheetPr codeName="Sheet124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42" t="s">
        <v>160</v>
      </c>
      <c r="B2" s="43" t="s">
        <v>124</v>
      </c>
      <c r="C2" s="44">
        <v>44373</v>
      </c>
      <c r="D2" s="45" t="s">
        <v>169</v>
      </c>
      <c r="E2" s="46">
        <v>184</v>
      </c>
      <c r="F2" s="46">
        <v>181</v>
      </c>
      <c r="G2" s="46">
        <v>172</v>
      </c>
      <c r="H2" s="46">
        <v>172</v>
      </c>
      <c r="I2" s="46"/>
      <c r="J2" s="46"/>
      <c r="K2" s="47">
        <v>4</v>
      </c>
      <c r="L2" s="47">
        <v>709</v>
      </c>
      <c r="M2" s="48">
        <v>177.25</v>
      </c>
      <c r="N2" s="49">
        <v>2</v>
      </c>
      <c r="O2" s="50">
        <v>179.25</v>
      </c>
    </row>
    <row r="5" spans="1:17" x14ac:dyDescent="0.3">
      <c r="K5" s="28">
        <f>SUM(K2:K4)</f>
        <v>4</v>
      </c>
      <c r="L5" s="28">
        <f>SUM(L2:L4)</f>
        <v>709</v>
      </c>
      <c r="M5" s="29">
        <f>SUM(L5/K5)</f>
        <v>177.25</v>
      </c>
      <c r="N5" s="28">
        <f>SUM(N2:N4)</f>
        <v>2</v>
      </c>
      <c r="O5" s="29">
        <f>SUM(M5+N5)</f>
        <v>179.25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I2">
    <cfRule type="top10" dxfId="851" priority="6" rank="1"/>
  </conditionalFormatting>
  <conditionalFormatting sqref="E2">
    <cfRule type="top10" dxfId="850" priority="5" rank="1"/>
  </conditionalFormatting>
  <conditionalFormatting sqref="F2">
    <cfRule type="top10" dxfId="849" priority="4" rank="1"/>
  </conditionalFormatting>
  <conditionalFormatting sqref="G2">
    <cfRule type="top10" dxfId="848" priority="3" rank="1"/>
  </conditionalFormatting>
  <conditionalFormatting sqref="H2">
    <cfRule type="top10" dxfId="847" priority="2" rank="1"/>
  </conditionalFormatting>
  <conditionalFormatting sqref="J2">
    <cfRule type="top10" dxfId="846" priority="1" rank="1"/>
  </conditionalFormatting>
  <hyperlinks>
    <hyperlink ref="Q1" location="'Rankings OLH'!A1" display="Return to Rankings" xr:uid="{D1023673-245D-449F-8A89-02B163A5AC36}"/>
  </hyperlink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68133-AB8C-4BB1-9469-C6FE14AD3B14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191</v>
      </c>
      <c r="C2" s="21">
        <v>44394</v>
      </c>
      <c r="D2" s="22" t="s">
        <v>155</v>
      </c>
      <c r="E2" s="23">
        <v>196</v>
      </c>
      <c r="F2" s="23">
        <v>194</v>
      </c>
      <c r="G2" s="23">
        <v>194</v>
      </c>
      <c r="H2" s="23">
        <v>192</v>
      </c>
      <c r="I2" s="23"/>
      <c r="J2" s="23"/>
      <c r="K2" s="24">
        <v>4</v>
      </c>
      <c r="L2" s="24">
        <v>776</v>
      </c>
      <c r="M2" s="25">
        <v>194</v>
      </c>
      <c r="N2" s="26">
        <v>6</v>
      </c>
      <c r="O2" s="27">
        <v>200</v>
      </c>
    </row>
    <row r="5" spans="1:18" x14ac:dyDescent="0.3">
      <c r="K5" s="28">
        <f>SUM(K2:K4)</f>
        <v>4</v>
      </c>
      <c r="L5" s="28">
        <f>SUM(L2:L4)</f>
        <v>776</v>
      </c>
      <c r="M5" s="29">
        <f>SUM(L5/K5)</f>
        <v>194</v>
      </c>
      <c r="N5" s="28">
        <f>SUM(N2:N4)</f>
        <v>6</v>
      </c>
      <c r="O5" s="29">
        <f>SUM(M5+N5)</f>
        <v>200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H2">
    <cfRule type="top10" dxfId="845" priority="6" rank="1"/>
  </conditionalFormatting>
  <conditionalFormatting sqref="I2">
    <cfRule type="top10" dxfId="844" priority="4" rank="1"/>
  </conditionalFormatting>
  <conditionalFormatting sqref="J2">
    <cfRule type="top10" dxfId="843" priority="5" rank="1"/>
  </conditionalFormatting>
  <conditionalFormatting sqref="F2">
    <cfRule type="top10" dxfId="842" priority="2" rank="1"/>
  </conditionalFormatting>
  <conditionalFormatting sqref="G2">
    <cfRule type="top10" dxfId="841" priority="1" rank="1"/>
  </conditionalFormatting>
  <conditionalFormatting sqref="E2">
    <cfRule type="top10" dxfId="840" priority="3" rank="1"/>
  </conditionalFormatting>
  <hyperlinks>
    <hyperlink ref="R1" location="'Rankings OLH'!A1" display="Return to Rankings" xr:uid="{1F827873-9A96-4F8A-94BC-D694AD159F59}"/>
  </hyperlink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36480-B222-43EA-8436-E019E597EF1C}">
  <sheetPr codeName="Sheet125"/>
  <dimension ref="A1:Q15"/>
  <sheetViews>
    <sheetView workbookViewId="0">
      <selection activeCell="A13" sqref="A13:O1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19.441406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18</v>
      </c>
      <c r="C2" s="21">
        <v>44311</v>
      </c>
      <c r="D2" s="22" t="s">
        <v>168</v>
      </c>
      <c r="E2" s="23">
        <v>193</v>
      </c>
      <c r="F2" s="23">
        <v>198</v>
      </c>
      <c r="G2" s="23">
        <v>192</v>
      </c>
      <c r="H2" s="23">
        <v>195</v>
      </c>
      <c r="I2" s="23"/>
      <c r="J2" s="23"/>
      <c r="K2" s="24">
        <v>4</v>
      </c>
      <c r="L2" s="24">
        <v>778</v>
      </c>
      <c r="M2" s="25">
        <v>194.5</v>
      </c>
      <c r="N2" s="26">
        <v>2</v>
      </c>
      <c r="O2" s="27">
        <v>196.5</v>
      </c>
    </row>
    <row r="3" spans="1:17" x14ac:dyDescent="0.3">
      <c r="A3" s="19" t="s">
        <v>160</v>
      </c>
      <c r="B3" s="20" t="s">
        <v>18</v>
      </c>
      <c r="C3" s="21">
        <v>44310</v>
      </c>
      <c r="D3" s="22" t="s">
        <v>168</v>
      </c>
      <c r="E3" s="23">
        <v>198</v>
      </c>
      <c r="F3" s="23">
        <v>196</v>
      </c>
      <c r="G3" s="23">
        <v>199</v>
      </c>
      <c r="H3" s="23">
        <v>193</v>
      </c>
      <c r="I3" s="23">
        <v>191</v>
      </c>
      <c r="J3" s="23">
        <v>195</v>
      </c>
      <c r="K3" s="24">
        <v>6</v>
      </c>
      <c r="L3" s="24">
        <v>1172</v>
      </c>
      <c r="M3" s="25">
        <v>195.33333333333334</v>
      </c>
      <c r="N3" s="26">
        <v>16</v>
      </c>
      <c r="O3" s="27">
        <v>211.33333333333334</v>
      </c>
    </row>
    <row r="4" spans="1:17" x14ac:dyDescent="0.3">
      <c r="A4" s="19" t="s">
        <v>160</v>
      </c>
      <c r="B4" s="20" t="s">
        <v>18</v>
      </c>
      <c r="C4" s="21">
        <v>44338</v>
      </c>
      <c r="D4" s="22" t="s">
        <v>168</v>
      </c>
      <c r="E4" s="23">
        <v>198</v>
      </c>
      <c r="F4" s="23">
        <v>200</v>
      </c>
      <c r="G4" s="23">
        <v>197</v>
      </c>
      <c r="H4" s="23">
        <v>197</v>
      </c>
      <c r="I4" s="23"/>
      <c r="J4" s="23"/>
      <c r="K4" s="24">
        <v>4</v>
      </c>
      <c r="L4" s="24">
        <v>792</v>
      </c>
      <c r="M4" s="25">
        <v>198</v>
      </c>
      <c r="N4" s="26">
        <v>9</v>
      </c>
      <c r="O4" s="27">
        <v>207</v>
      </c>
    </row>
    <row r="5" spans="1:17" x14ac:dyDescent="0.3">
      <c r="A5" s="19" t="s">
        <v>160</v>
      </c>
      <c r="B5" s="20" t="s">
        <v>18</v>
      </c>
      <c r="C5" s="21">
        <v>44373</v>
      </c>
      <c r="D5" s="22" t="s">
        <v>168</v>
      </c>
      <c r="E5" s="23">
        <v>197</v>
      </c>
      <c r="F5" s="23">
        <v>199</v>
      </c>
      <c r="G5" s="23">
        <v>196</v>
      </c>
      <c r="H5" s="23">
        <v>197</v>
      </c>
      <c r="I5" s="23">
        <v>197</v>
      </c>
      <c r="J5" s="23">
        <v>198</v>
      </c>
      <c r="K5" s="24">
        <v>6</v>
      </c>
      <c r="L5" s="24">
        <v>1184</v>
      </c>
      <c r="M5" s="25">
        <v>197.33333333333334</v>
      </c>
      <c r="N5" s="26">
        <v>12</v>
      </c>
      <c r="O5" s="27">
        <v>209.33333333333334</v>
      </c>
    </row>
    <row r="6" spans="1:17" x14ac:dyDescent="0.3">
      <c r="A6" s="19" t="s">
        <v>160</v>
      </c>
      <c r="B6" s="20" t="s">
        <v>18</v>
      </c>
      <c r="C6" s="21">
        <v>44374</v>
      </c>
      <c r="D6" s="22" t="s">
        <v>168</v>
      </c>
      <c r="E6" s="23">
        <v>197</v>
      </c>
      <c r="F6" s="23">
        <v>197</v>
      </c>
      <c r="G6" s="23">
        <v>199</v>
      </c>
      <c r="H6" s="23">
        <v>197</v>
      </c>
      <c r="I6" s="23"/>
      <c r="J6" s="23"/>
      <c r="K6" s="24">
        <v>4</v>
      </c>
      <c r="L6" s="24">
        <v>790</v>
      </c>
      <c r="M6" s="25">
        <v>197.5</v>
      </c>
      <c r="N6" s="26">
        <v>9</v>
      </c>
      <c r="O6" s="27">
        <v>206.5</v>
      </c>
    </row>
    <row r="7" spans="1:17" x14ac:dyDescent="0.3">
      <c r="A7" s="19" t="s">
        <v>164</v>
      </c>
      <c r="B7" s="20" t="s">
        <v>18</v>
      </c>
      <c r="C7" s="21">
        <v>44394</v>
      </c>
      <c r="D7" s="22" t="s">
        <v>165</v>
      </c>
      <c r="E7" s="23">
        <v>198</v>
      </c>
      <c r="F7" s="23">
        <v>192</v>
      </c>
      <c r="G7" s="23">
        <v>197</v>
      </c>
      <c r="H7" s="23">
        <v>199</v>
      </c>
      <c r="I7" s="23"/>
      <c r="J7" s="23"/>
      <c r="K7" s="24">
        <v>4</v>
      </c>
      <c r="L7" s="24">
        <v>786</v>
      </c>
      <c r="M7" s="25">
        <v>196.5</v>
      </c>
      <c r="N7" s="26">
        <v>11</v>
      </c>
      <c r="O7" s="27">
        <v>207.5</v>
      </c>
    </row>
    <row r="8" spans="1:17" x14ac:dyDescent="0.3">
      <c r="A8" s="19" t="s">
        <v>164</v>
      </c>
      <c r="B8" s="20" t="s">
        <v>18</v>
      </c>
      <c r="C8" s="21">
        <v>44395</v>
      </c>
      <c r="D8" s="22" t="s">
        <v>166</v>
      </c>
      <c r="E8" s="23">
        <v>197</v>
      </c>
      <c r="F8" s="23">
        <v>197</v>
      </c>
      <c r="G8" s="23">
        <v>193</v>
      </c>
      <c r="H8" s="23">
        <v>194</v>
      </c>
      <c r="I8" s="23">
        <v>198</v>
      </c>
      <c r="J8" s="23">
        <v>197</v>
      </c>
      <c r="K8" s="24">
        <v>6</v>
      </c>
      <c r="L8" s="24">
        <v>1176</v>
      </c>
      <c r="M8" s="25">
        <v>196</v>
      </c>
      <c r="N8" s="26">
        <v>8</v>
      </c>
      <c r="O8" s="27">
        <v>204</v>
      </c>
    </row>
    <row r="9" spans="1:17" x14ac:dyDescent="0.3">
      <c r="A9" s="19" t="s">
        <v>160</v>
      </c>
      <c r="B9" s="20" t="s">
        <v>18</v>
      </c>
      <c r="C9" s="21">
        <v>44401</v>
      </c>
      <c r="D9" s="22" t="s">
        <v>168</v>
      </c>
      <c r="E9" s="23">
        <v>199</v>
      </c>
      <c r="F9" s="23">
        <v>200</v>
      </c>
      <c r="G9" s="23">
        <v>198</v>
      </c>
      <c r="H9" s="23">
        <v>200</v>
      </c>
      <c r="I9" s="23"/>
      <c r="J9" s="23"/>
      <c r="K9" s="24">
        <v>4</v>
      </c>
      <c r="L9" s="24">
        <v>797</v>
      </c>
      <c r="M9" s="25">
        <v>199.25</v>
      </c>
      <c r="N9" s="26">
        <v>9</v>
      </c>
      <c r="O9" s="27">
        <v>208.25</v>
      </c>
    </row>
    <row r="10" spans="1:17" x14ac:dyDescent="0.3">
      <c r="A10" s="19" t="s">
        <v>160</v>
      </c>
      <c r="B10" s="20" t="s">
        <v>18</v>
      </c>
      <c r="C10" s="21">
        <v>44402</v>
      </c>
      <c r="D10" s="22" t="s">
        <v>168</v>
      </c>
      <c r="E10" s="23">
        <v>198</v>
      </c>
      <c r="F10" s="23">
        <v>197</v>
      </c>
      <c r="G10" s="23">
        <v>198</v>
      </c>
      <c r="H10" s="23">
        <v>198</v>
      </c>
      <c r="I10" s="23"/>
      <c r="J10" s="23"/>
      <c r="K10" s="24">
        <v>4</v>
      </c>
      <c r="L10" s="24">
        <v>791</v>
      </c>
      <c r="M10" s="25">
        <v>197.75</v>
      </c>
      <c r="N10" s="26">
        <v>9</v>
      </c>
      <c r="O10" s="27">
        <v>206.75</v>
      </c>
    </row>
    <row r="11" spans="1:17" x14ac:dyDescent="0.3">
      <c r="A11" s="19" t="s">
        <v>160</v>
      </c>
      <c r="B11" s="20" t="s">
        <v>18</v>
      </c>
      <c r="C11" s="21">
        <v>44436</v>
      </c>
      <c r="D11" s="22" t="s">
        <v>168</v>
      </c>
      <c r="E11" s="23">
        <v>198</v>
      </c>
      <c r="F11" s="23">
        <v>198</v>
      </c>
      <c r="G11" s="23">
        <v>199</v>
      </c>
      <c r="H11" s="23">
        <v>199</v>
      </c>
      <c r="I11" s="23">
        <v>199</v>
      </c>
      <c r="J11" s="23">
        <v>198</v>
      </c>
      <c r="K11" s="24">
        <v>6</v>
      </c>
      <c r="L11" s="24">
        <v>1191</v>
      </c>
      <c r="M11" s="25">
        <v>198.5</v>
      </c>
      <c r="N11" s="26">
        <v>18</v>
      </c>
      <c r="O11" s="27">
        <v>216.5</v>
      </c>
    </row>
    <row r="12" spans="1:17" x14ac:dyDescent="0.3">
      <c r="A12" s="19" t="s">
        <v>153</v>
      </c>
      <c r="B12" s="20" t="s">
        <v>18</v>
      </c>
      <c r="C12" s="21">
        <v>44443</v>
      </c>
      <c r="D12" s="22" t="s">
        <v>226</v>
      </c>
      <c r="E12" s="23">
        <v>198</v>
      </c>
      <c r="F12" s="23">
        <v>196</v>
      </c>
      <c r="G12" s="23">
        <v>196</v>
      </c>
      <c r="H12" s="23">
        <v>190</v>
      </c>
      <c r="I12" s="23">
        <v>193</v>
      </c>
      <c r="J12" s="23">
        <v>190</v>
      </c>
      <c r="K12" s="24">
        <f t="shared" ref="K12" si="0">COUNT(E12:J12)</f>
        <v>6</v>
      </c>
      <c r="L12" s="24">
        <f t="shared" ref="L12" si="1">SUM(E12:J12)</f>
        <v>1163</v>
      </c>
      <c r="M12" s="25">
        <f t="shared" ref="M12" si="2">AVERAGE(E12:J12)</f>
        <v>193.83333333333334</v>
      </c>
      <c r="N12" s="26">
        <v>4</v>
      </c>
      <c r="O12" s="27">
        <f t="shared" ref="O12" si="3">SUM(M12,N12)</f>
        <v>197.83333333333334</v>
      </c>
    </row>
    <row r="13" spans="1:17" x14ac:dyDescent="0.3">
      <c r="A13" s="19" t="s">
        <v>160</v>
      </c>
      <c r="B13" s="20" t="s">
        <v>18</v>
      </c>
      <c r="C13" s="21">
        <v>44464</v>
      </c>
      <c r="D13" s="22" t="s">
        <v>168</v>
      </c>
      <c r="E13" s="23">
        <v>199</v>
      </c>
      <c r="F13" s="23">
        <v>199</v>
      </c>
      <c r="G13" s="23">
        <v>198</v>
      </c>
      <c r="H13" s="23">
        <v>198</v>
      </c>
      <c r="I13" s="23"/>
      <c r="J13" s="23"/>
      <c r="K13" s="24">
        <v>4</v>
      </c>
      <c r="L13" s="24">
        <v>794</v>
      </c>
      <c r="M13" s="25">
        <v>198.5</v>
      </c>
      <c r="N13" s="26">
        <v>9</v>
      </c>
      <c r="O13" s="27">
        <v>207.5</v>
      </c>
    </row>
    <row r="15" spans="1:17" x14ac:dyDescent="0.3">
      <c r="K15" s="28">
        <f>SUM(K2:K14)</f>
        <v>58</v>
      </c>
      <c r="L15" s="28">
        <f>SUM(L2:L14)</f>
        <v>11414</v>
      </c>
      <c r="M15" s="29">
        <f>SUM(L15/K15)</f>
        <v>196.79310344827587</v>
      </c>
      <c r="N15" s="28">
        <f>SUM(N2:N14)</f>
        <v>116</v>
      </c>
      <c r="O15" s="29">
        <f>SUM(M15+N15)</f>
        <v>312.79310344827587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2_1_1"/>
    <protectedRange algorithmName="SHA-512" hashValue="ON39YdpmFHfN9f47KpiRvqrKx0V9+erV1CNkpWzYhW/Qyc6aT8rEyCrvauWSYGZK2ia3o7vd3akF07acHAFpOA==" saltValue="yVW9XmDwTqEnmpSGai0KYg==" spinCount="100000" sqref="D4" name="Range1_1_8_2"/>
    <protectedRange algorithmName="SHA-512" hashValue="ON39YdpmFHfN9f47KpiRvqrKx0V9+erV1CNkpWzYhW/Qyc6aT8rEyCrvauWSYGZK2ia3o7vd3akF07acHAFpOA==" saltValue="yVW9XmDwTqEnmpSGai0KYg==" spinCount="100000" sqref="E4:H4" name="Range1_3_3_1"/>
    <protectedRange algorithmName="SHA-512" hashValue="ON39YdpmFHfN9f47KpiRvqrKx0V9+erV1CNkpWzYhW/Qyc6aT8rEyCrvauWSYGZK2ia3o7vd3akF07acHAFpOA==" saltValue="yVW9XmDwTqEnmpSGai0KYg==" spinCount="100000" sqref="I5:J5 B5:C5" name="Range1_15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21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9:J9 B9:C9" name="Range1_25"/>
    <protectedRange algorithmName="SHA-512" hashValue="ON39YdpmFHfN9f47KpiRvqrKx0V9+erV1CNkpWzYhW/Qyc6aT8rEyCrvauWSYGZK2ia3o7vd3akF07acHAFpOA==" saltValue="yVW9XmDwTqEnmpSGai0KYg==" spinCount="100000" sqref="D9" name="Range1_1_16"/>
    <protectedRange algorithmName="SHA-512" hashValue="ON39YdpmFHfN9f47KpiRvqrKx0V9+erV1CNkpWzYhW/Qyc6aT8rEyCrvauWSYGZK2ia3o7vd3akF07acHAFpOA==" saltValue="yVW9XmDwTqEnmpSGai0KYg==" spinCount="100000" sqref="E9:H9" name="Range1_3_6"/>
    <protectedRange algorithmName="SHA-512" hashValue="ON39YdpmFHfN9f47KpiRvqrKx0V9+erV1CNkpWzYhW/Qyc6aT8rEyCrvauWSYGZK2ia3o7vd3akF07acHAFpOA==" saltValue="yVW9XmDwTqEnmpSGai0KYg==" spinCount="100000" sqref="I10:J10 B10:C10" name="Range1_29"/>
    <protectedRange algorithmName="SHA-512" hashValue="ON39YdpmFHfN9f47KpiRvqrKx0V9+erV1CNkpWzYhW/Qyc6aT8rEyCrvauWSYGZK2ia3o7vd3akF07acHAFpOA==" saltValue="yVW9XmDwTqEnmpSGai0KYg==" spinCount="100000" sqref="D10" name="Range1_1_18"/>
    <protectedRange algorithmName="SHA-512" hashValue="ON39YdpmFHfN9f47KpiRvqrKx0V9+erV1CNkpWzYhW/Qyc6aT8rEyCrvauWSYGZK2ia3o7vd3akF07acHAFpOA==" saltValue="yVW9XmDwTqEnmpSGai0KYg==" spinCount="100000" sqref="E10:H10" name="Range1_3_8"/>
    <protectedRange algorithmName="SHA-512" hashValue="ON39YdpmFHfN9f47KpiRvqrKx0V9+erV1CNkpWzYhW/Qyc6aT8rEyCrvauWSYGZK2ia3o7vd3akF07acHAFpOA==" saltValue="yVW9XmDwTqEnmpSGai0KYg==" spinCount="100000" sqref="B12:C12" name="Range1_4"/>
    <protectedRange algorithmName="SHA-512" hashValue="ON39YdpmFHfN9f47KpiRvqrKx0V9+erV1CNkpWzYhW/Qyc6aT8rEyCrvauWSYGZK2ia3o7vd3akF07acHAFpOA==" saltValue="yVW9XmDwTqEnmpSGai0KYg==" spinCount="100000" sqref="D12" name="Range1_1_2"/>
    <protectedRange algorithmName="SHA-512" hashValue="ON39YdpmFHfN9f47KpiRvqrKx0V9+erV1CNkpWzYhW/Qyc6aT8rEyCrvauWSYGZK2ia3o7vd3akF07acHAFpOA==" saltValue="yVW9XmDwTqEnmpSGai0KYg==" spinCount="100000" sqref="E12:J12" name="Range1_3_3"/>
    <protectedRange algorithmName="SHA-512" hashValue="ON39YdpmFHfN9f47KpiRvqrKx0V9+erV1CNkpWzYhW/Qyc6aT8rEyCrvauWSYGZK2ia3o7vd3akF07acHAFpOA==" saltValue="yVW9XmDwTqEnmpSGai0KYg==" spinCount="100000" sqref="I13:J13 B13:C13" name="Range1_1_1"/>
    <protectedRange algorithmName="SHA-512" hashValue="ON39YdpmFHfN9f47KpiRvqrKx0V9+erV1CNkpWzYhW/Qyc6aT8rEyCrvauWSYGZK2ia3o7vd3akF07acHAFpOA==" saltValue="yVW9XmDwTqEnmpSGai0KYg==" spinCount="100000" sqref="D13" name="Range1_1_1_1"/>
    <protectedRange algorithmName="SHA-512" hashValue="ON39YdpmFHfN9f47KpiRvqrKx0V9+erV1CNkpWzYhW/Qyc6aT8rEyCrvauWSYGZK2ia3o7vd3akF07acHAFpOA==" saltValue="yVW9XmDwTqEnmpSGai0KYg==" spinCount="100000" sqref="E13:H13" name="Range1_3_4_1"/>
  </protectedRanges>
  <conditionalFormatting sqref="I2">
    <cfRule type="top10" dxfId="839" priority="63" rank="1"/>
  </conditionalFormatting>
  <conditionalFormatting sqref="E2">
    <cfRule type="top10" dxfId="838" priority="67" rank="1"/>
  </conditionalFormatting>
  <conditionalFormatting sqref="G2">
    <cfRule type="top10" dxfId="837" priority="65" rank="1"/>
  </conditionalFormatting>
  <conditionalFormatting sqref="H2">
    <cfRule type="top10" dxfId="836" priority="64" rank="1"/>
  </conditionalFormatting>
  <conditionalFormatting sqref="J2">
    <cfRule type="top10" dxfId="835" priority="62" rank="1"/>
  </conditionalFormatting>
  <conditionalFormatting sqref="F2">
    <cfRule type="top10" dxfId="834" priority="66" rank="1"/>
  </conditionalFormatting>
  <conditionalFormatting sqref="I3">
    <cfRule type="top10" dxfId="833" priority="57" rank="1"/>
  </conditionalFormatting>
  <conditionalFormatting sqref="E3">
    <cfRule type="top10" dxfId="832" priority="61" rank="1"/>
  </conditionalFormatting>
  <conditionalFormatting sqref="G3">
    <cfRule type="top10" dxfId="831" priority="59" rank="1"/>
  </conditionalFormatting>
  <conditionalFormatting sqref="H3">
    <cfRule type="top10" dxfId="830" priority="58" rank="1"/>
  </conditionalFormatting>
  <conditionalFormatting sqref="J3">
    <cfRule type="top10" dxfId="829" priority="56" rank="1"/>
  </conditionalFormatting>
  <conditionalFormatting sqref="F3">
    <cfRule type="top10" dxfId="828" priority="60" rank="1"/>
  </conditionalFormatting>
  <conditionalFormatting sqref="I4">
    <cfRule type="top10" dxfId="827" priority="51" rank="1"/>
  </conditionalFormatting>
  <conditionalFormatting sqref="E4">
    <cfRule type="top10" dxfId="826" priority="55" rank="1"/>
  </conditionalFormatting>
  <conditionalFormatting sqref="G4">
    <cfRule type="top10" dxfId="825" priority="53" rank="1"/>
  </conditionalFormatting>
  <conditionalFormatting sqref="H4">
    <cfRule type="top10" dxfId="824" priority="52" rank="1"/>
  </conditionalFormatting>
  <conditionalFormatting sqref="J4">
    <cfRule type="top10" dxfId="823" priority="50" rank="1"/>
  </conditionalFormatting>
  <conditionalFormatting sqref="F4">
    <cfRule type="top10" dxfId="822" priority="54" rank="1"/>
  </conditionalFormatting>
  <conditionalFormatting sqref="I5">
    <cfRule type="top10" dxfId="821" priority="45" rank="1"/>
  </conditionalFormatting>
  <conditionalFormatting sqref="E5">
    <cfRule type="top10" dxfId="820" priority="49" rank="1"/>
  </conditionalFormatting>
  <conditionalFormatting sqref="G5">
    <cfRule type="top10" dxfId="819" priority="47" rank="1"/>
  </conditionalFormatting>
  <conditionalFormatting sqref="H5">
    <cfRule type="top10" dxfId="818" priority="46" rank="1"/>
  </conditionalFormatting>
  <conditionalFormatting sqref="J5">
    <cfRule type="top10" dxfId="817" priority="44" rank="1"/>
  </conditionalFormatting>
  <conditionalFormatting sqref="F5">
    <cfRule type="top10" dxfId="816" priority="48" rank="1"/>
  </conditionalFormatting>
  <conditionalFormatting sqref="I6">
    <cfRule type="top10" dxfId="815" priority="39" rank="1"/>
  </conditionalFormatting>
  <conditionalFormatting sqref="E6">
    <cfRule type="top10" dxfId="814" priority="43" rank="1"/>
  </conditionalFormatting>
  <conditionalFormatting sqref="G6">
    <cfRule type="top10" dxfId="813" priority="41" rank="1"/>
  </conditionalFormatting>
  <conditionalFormatting sqref="H6">
    <cfRule type="top10" dxfId="812" priority="40" rank="1"/>
  </conditionalFormatting>
  <conditionalFormatting sqref="J6">
    <cfRule type="top10" dxfId="811" priority="38" rank="1"/>
  </conditionalFormatting>
  <conditionalFormatting sqref="F6">
    <cfRule type="top10" dxfId="810" priority="42" rank="1"/>
  </conditionalFormatting>
  <conditionalFormatting sqref="E7">
    <cfRule type="top10" dxfId="809" priority="37" rank="1"/>
  </conditionalFormatting>
  <conditionalFormatting sqref="F7">
    <cfRule type="top10" dxfId="808" priority="36" rank="1"/>
  </conditionalFormatting>
  <conditionalFormatting sqref="G7">
    <cfRule type="top10" dxfId="807" priority="35" rank="1"/>
  </conditionalFormatting>
  <conditionalFormatting sqref="H7">
    <cfRule type="top10" dxfId="806" priority="34" rank="1"/>
  </conditionalFormatting>
  <conditionalFormatting sqref="I7">
    <cfRule type="top10" dxfId="805" priority="33" rank="1"/>
  </conditionalFormatting>
  <conditionalFormatting sqref="J7">
    <cfRule type="top10" dxfId="804" priority="32" rank="1"/>
  </conditionalFormatting>
  <conditionalFormatting sqref="E8">
    <cfRule type="top10" dxfId="803" priority="31" rank="1"/>
  </conditionalFormatting>
  <conditionalFormatting sqref="F8">
    <cfRule type="top10" dxfId="802" priority="30" rank="1"/>
  </conditionalFormatting>
  <conditionalFormatting sqref="G8">
    <cfRule type="top10" dxfId="801" priority="29" rank="1"/>
  </conditionalFormatting>
  <conditionalFormatting sqref="H8">
    <cfRule type="top10" dxfId="800" priority="28" rank="1"/>
  </conditionalFormatting>
  <conditionalFormatting sqref="I8">
    <cfRule type="top10" dxfId="799" priority="27" rank="1"/>
  </conditionalFormatting>
  <conditionalFormatting sqref="J8">
    <cfRule type="top10" dxfId="798" priority="26" rank="1"/>
  </conditionalFormatting>
  <conditionalFormatting sqref="I9">
    <cfRule type="top10" dxfId="797" priority="21" rank="1"/>
  </conditionalFormatting>
  <conditionalFormatting sqref="E9">
    <cfRule type="top10" dxfId="796" priority="25" rank="1"/>
  </conditionalFormatting>
  <conditionalFormatting sqref="G9">
    <cfRule type="top10" dxfId="795" priority="23" rank="1"/>
  </conditionalFormatting>
  <conditionalFormatting sqref="H9">
    <cfRule type="top10" dxfId="794" priority="22" rank="1"/>
  </conditionalFormatting>
  <conditionalFormatting sqref="J9">
    <cfRule type="top10" dxfId="793" priority="20" rank="1"/>
  </conditionalFormatting>
  <conditionalFormatting sqref="F9">
    <cfRule type="top10" dxfId="792" priority="24" rank="1"/>
  </conditionalFormatting>
  <conditionalFormatting sqref="I10">
    <cfRule type="top10" dxfId="791" priority="15" rank="1"/>
  </conditionalFormatting>
  <conditionalFormatting sqref="E10">
    <cfRule type="top10" dxfId="790" priority="19" rank="1"/>
  </conditionalFormatting>
  <conditionalFormatting sqref="G10">
    <cfRule type="top10" dxfId="789" priority="17" rank="1"/>
  </conditionalFormatting>
  <conditionalFormatting sqref="H10">
    <cfRule type="top10" dxfId="788" priority="16" rank="1"/>
  </conditionalFormatting>
  <conditionalFormatting sqref="J10">
    <cfRule type="top10" dxfId="787" priority="14" rank="1"/>
  </conditionalFormatting>
  <conditionalFormatting sqref="F10">
    <cfRule type="top10" dxfId="786" priority="18" rank="1"/>
  </conditionalFormatting>
  <conditionalFormatting sqref="E11:E12">
    <cfRule type="top10" dxfId="785" priority="13" rank="1"/>
  </conditionalFormatting>
  <conditionalFormatting sqref="F11:F12">
    <cfRule type="top10" dxfId="784" priority="12" rank="1"/>
  </conditionalFormatting>
  <conditionalFormatting sqref="G11:G12">
    <cfRule type="top10" dxfId="783" priority="11" rank="1"/>
  </conditionalFormatting>
  <conditionalFormatting sqref="H11:H12">
    <cfRule type="top10" dxfId="782" priority="10" rank="1"/>
  </conditionalFormatting>
  <conditionalFormatting sqref="I11:I12">
    <cfRule type="top10" dxfId="781" priority="9" rank="1"/>
  </conditionalFormatting>
  <conditionalFormatting sqref="J11:J12">
    <cfRule type="top10" dxfId="780" priority="8" rank="1"/>
  </conditionalFormatting>
  <conditionalFormatting sqref="F13">
    <cfRule type="top10" dxfId="779" priority="5" rank="1"/>
  </conditionalFormatting>
  <conditionalFormatting sqref="I13">
    <cfRule type="top10" dxfId="778" priority="2" rank="1"/>
    <cfRule type="top10" dxfId="777" priority="7" rank="1"/>
  </conditionalFormatting>
  <conditionalFormatting sqref="E13">
    <cfRule type="top10" dxfId="776" priority="6" rank="1"/>
  </conditionalFormatting>
  <conditionalFormatting sqref="G13">
    <cfRule type="top10" dxfId="775" priority="4" rank="1"/>
  </conditionalFormatting>
  <conditionalFormatting sqref="H13">
    <cfRule type="top10" dxfId="774" priority="3" rank="1"/>
  </conditionalFormatting>
  <conditionalFormatting sqref="J13">
    <cfRule type="top10" dxfId="773" priority="1" rank="1"/>
  </conditionalFormatting>
  <hyperlinks>
    <hyperlink ref="Q1" location="'Rankings OLH'!A1" display="Return to Rankings" xr:uid="{B9795FEF-64C1-4D5B-860D-71C629CBFA0A}"/>
  </hyperlink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51465-7CBD-4441-83CB-8CF25FE30092}">
  <sheetPr codeName="Sheet126"/>
  <dimension ref="A1:Q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153</v>
      </c>
      <c r="B2" s="20" t="s">
        <v>60</v>
      </c>
      <c r="C2" s="21">
        <v>44289</v>
      </c>
      <c r="D2" s="22" t="s">
        <v>171</v>
      </c>
      <c r="E2" s="23">
        <v>199</v>
      </c>
      <c r="F2" s="23">
        <v>196</v>
      </c>
      <c r="G2" s="23">
        <v>198</v>
      </c>
      <c r="H2" s="23">
        <v>199.001</v>
      </c>
      <c r="I2" s="23"/>
      <c r="J2" s="23"/>
      <c r="K2" s="24">
        <v>4</v>
      </c>
      <c r="L2" s="24">
        <v>792.00099999999998</v>
      </c>
      <c r="M2" s="25">
        <v>198.00024999999999</v>
      </c>
      <c r="N2" s="26">
        <v>4</v>
      </c>
      <c r="O2" s="27">
        <v>202.00024999999999</v>
      </c>
    </row>
    <row r="3" spans="1:17" ht="27" x14ac:dyDescent="0.3">
      <c r="A3" s="19" t="s">
        <v>153</v>
      </c>
      <c r="B3" s="20" t="s">
        <v>60</v>
      </c>
      <c r="C3" s="21">
        <v>44415</v>
      </c>
      <c r="D3" s="22" t="s">
        <v>171</v>
      </c>
      <c r="E3" s="23">
        <v>193</v>
      </c>
      <c r="F3" s="23">
        <v>198</v>
      </c>
      <c r="G3" s="23">
        <v>198</v>
      </c>
      <c r="H3" s="23">
        <v>190</v>
      </c>
      <c r="I3" s="23">
        <v>190</v>
      </c>
      <c r="J3" s="23">
        <v>193</v>
      </c>
      <c r="K3" s="24">
        <v>6</v>
      </c>
      <c r="L3" s="24">
        <v>1162</v>
      </c>
      <c r="M3" s="25">
        <v>193.66666666666666</v>
      </c>
      <c r="N3" s="26">
        <v>4</v>
      </c>
      <c r="O3" s="27">
        <v>197.66666666666666</v>
      </c>
    </row>
    <row r="6" spans="1:17" x14ac:dyDescent="0.3">
      <c r="K6" s="28">
        <f>SUM(K2:K5)</f>
        <v>10</v>
      </c>
      <c r="L6" s="28">
        <f>SUM(L2:L5)</f>
        <v>1954.001</v>
      </c>
      <c r="M6" s="29">
        <f>SUM(L6/K6)</f>
        <v>195.40010000000001</v>
      </c>
      <c r="N6" s="28">
        <f>SUM(N2:N5)</f>
        <v>8</v>
      </c>
      <c r="O6" s="29">
        <f>SUM(M6+N6)</f>
        <v>203.40010000000001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2:H2" name="Range1_3_6"/>
    <protectedRange algorithmName="SHA-512" hashValue="ON39YdpmFHfN9f47KpiRvqrKx0V9+erV1CNkpWzYhW/Qyc6aT8rEyCrvauWSYGZK2ia3o7vd3akF07acHAFpOA==" saltValue="yVW9XmDwTqEnmpSGai0KYg==" spinCount="100000" sqref="B3:C3 E3:J3" name="Range1_49_1"/>
    <protectedRange algorithmName="SHA-512" hashValue="ON39YdpmFHfN9f47KpiRvqrKx0V9+erV1CNkpWzYhW/Qyc6aT8rEyCrvauWSYGZK2ia3o7vd3akF07acHAFpOA==" saltValue="yVW9XmDwTqEnmpSGai0KYg==" spinCount="100000" sqref="D3" name="Range1_1_43_1"/>
  </protectedRanges>
  <conditionalFormatting sqref="H2">
    <cfRule type="top10" dxfId="772" priority="9" rank="1"/>
  </conditionalFormatting>
  <conditionalFormatting sqref="E2">
    <cfRule type="top10" dxfId="771" priority="12" rank="1"/>
  </conditionalFormatting>
  <conditionalFormatting sqref="F2">
    <cfRule type="top10" dxfId="770" priority="11" rank="1"/>
  </conditionalFormatting>
  <conditionalFormatting sqref="G2">
    <cfRule type="top10" dxfId="769" priority="10" rank="1"/>
  </conditionalFormatting>
  <conditionalFormatting sqref="I2">
    <cfRule type="top10" dxfId="768" priority="7" rank="1"/>
  </conditionalFormatting>
  <conditionalFormatting sqref="J2">
    <cfRule type="top10" dxfId="767" priority="8" rank="1"/>
  </conditionalFormatting>
  <conditionalFormatting sqref="E3">
    <cfRule type="top10" dxfId="766" priority="6" rank="1"/>
  </conditionalFormatting>
  <conditionalFormatting sqref="F3">
    <cfRule type="top10" dxfId="765" priority="5" rank="1"/>
  </conditionalFormatting>
  <conditionalFormatting sqref="G3">
    <cfRule type="top10" dxfId="764" priority="4" rank="1"/>
  </conditionalFormatting>
  <conditionalFormatting sqref="H3">
    <cfRule type="top10" dxfId="763" priority="3" rank="1"/>
  </conditionalFormatting>
  <conditionalFormatting sqref="I3">
    <cfRule type="top10" dxfId="762" priority="2" rank="1"/>
  </conditionalFormatting>
  <conditionalFormatting sqref="J3">
    <cfRule type="top10" dxfId="761" priority="1" rank="1"/>
  </conditionalFormatting>
  <hyperlinks>
    <hyperlink ref="Q1" location="'Rankings OLH'!A1" display="Return to Rankings" xr:uid="{3D784AC7-4F86-451E-9767-C487CBB50F25}"/>
  </hyperlink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A6088-74C1-4C53-9033-757EC598EF16}">
  <sheetPr codeName="Sheet127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42" t="s">
        <v>160</v>
      </c>
      <c r="B2" s="43" t="s">
        <v>137</v>
      </c>
      <c r="C2" s="44">
        <v>44373</v>
      </c>
      <c r="D2" s="45" t="s">
        <v>169</v>
      </c>
      <c r="E2" s="46">
        <v>163</v>
      </c>
      <c r="F2" s="46">
        <v>165</v>
      </c>
      <c r="G2" s="46">
        <v>155</v>
      </c>
      <c r="H2" s="46">
        <v>175</v>
      </c>
      <c r="I2" s="46"/>
      <c r="J2" s="46"/>
      <c r="K2" s="47">
        <v>4</v>
      </c>
      <c r="L2" s="47">
        <v>658</v>
      </c>
      <c r="M2" s="48">
        <v>164.5</v>
      </c>
      <c r="N2" s="49">
        <v>2</v>
      </c>
      <c r="O2" s="50">
        <v>166.5</v>
      </c>
    </row>
    <row r="5" spans="1:17" x14ac:dyDescent="0.3">
      <c r="K5" s="28">
        <f>SUM(K2:K4)</f>
        <v>4</v>
      </c>
      <c r="L5" s="28">
        <f>SUM(L2:L4)</f>
        <v>658</v>
      </c>
      <c r="M5" s="29">
        <f>SUM(L5/K5)</f>
        <v>164.5</v>
      </c>
      <c r="N5" s="28">
        <f>SUM(N2:N4)</f>
        <v>2</v>
      </c>
      <c r="O5" s="29">
        <f>SUM(M5+N5)</f>
        <v>166.5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I2">
    <cfRule type="top10" dxfId="760" priority="6" rank="1"/>
  </conditionalFormatting>
  <conditionalFormatting sqref="E2">
    <cfRule type="top10" dxfId="759" priority="5" rank="1"/>
  </conditionalFormatting>
  <conditionalFormatting sqref="F2">
    <cfRule type="top10" dxfId="758" priority="4" rank="1"/>
  </conditionalFormatting>
  <conditionalFormatting sqref="G2">
    <cfRule type="top10" dxfId="757" priority="3" rank="1"/>
  </conditionalFormatting>
  <conditionalFormatting sqref="H2">
    <cfRule type="top10" dxfId="756" priority="2" rank="1"/>
  </conditionalFormatting>
  <conditionalFormatting sqref="J2">
    <cfRule type="top10" dxfId="755" priority="1" rank="1"/>
  </conditionalFormatting>
  <hyperlinks>
    <hyperlink ref="Q1" location="'Rankings OLH'!A1" display="Return to Rankings" xr:uid="{53883792-D1DD-44A6-B67A-38103F082E1C}"/>
  </hyperlink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54BF5-A09C-49C0-A4D4-CE213DB5BFFE}">
  <sheetPr codeName="Sheet128"/>
  <dimension ref="A1:Q33"/>
  <sheetViews>
    <sheetView topLeftCell="A16" workbookViewId="0">
      <selection activeCell="A30" sqref="A30:O3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3.1093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13</v>
      </c>
      <c r="C2" s="21">
        <v>44304</v>
      </c>
      <c r="D2" s="22" t="s">
        <v>162</v>
      </c>
      <c r="E2" s="23">
        <v>196</v>
      </c>
      <c r="F2" s="23">
        <v>197</v>
      </c>
      <c r="G2" s="23">
        <v>198</v>
      </c>
      <c r="H2" s="23">
        <v>199</v>
      </c>
      <c r="I2" s="23"/>
      <c r="J2" s="23"/>
      <c r="K2" s="24">
        <v>4</v>
      </c>
      <c r="L2" s="24">
        <v>790</v>
      </c>
      <c r="M2" s="25">
        <v>197.5</v>
      </c>
      <c r="N2" s="26">
        <v>3</v>
      </c>
      <c r="O2" s="27">
        <v>200.5</v>
      </c>
    </row>
    <row r="3" spans="1:17" x14ac:dyDescent="0.3">
      <c r="A3" s="19" t="s">
        <v>160</v>
      </c>
      <c r="B3" s="20" t="s">
        <v>13</v>
      </c>
      <c r="C3" s="21">
        <v>44314</v>
      </c>
      <c r="D3" s="22" t="s">
        <v>162</v>
      </c>
      <c r="E3" s="23">
        <v>196</v>
      </c>
      <c r="F3" s="23">
        <v>199</v>
      </c>
      <c r="G3" s="23">
        <v>199.001</v>
      </c>
      <c r="H3" s="23">
        <v>195</v>
      </c>
      <c r="I3" s="23"/>
      <c r="J3" s="23"/>
      <c r="K3" s="24">
        <v>4</v>
      </c>
      <c r="L3" s="24">
        <v>789.00099999999998</v>
      </c>
      <c r="M3" s="25">
        <v>197.25024999999999</v>
      </c>
      <c r="N3" s="26">
        <v>5</v>
      </c>
      <c r="O3" s="27">
        <v>202.25024999999999</v>
      </c>
    </row>
    <row r="4" spans="1:17" x14ac:dyDescent="0.3">
      <c r="A4" s="19" t="s">
        <v>160</v>
      </c>
      <c r="B4" s="20" t="s">
        <v>13</v>
      </c>
      <c r="C4" s="21">
        <v>44331</v>
      </c>
      <c r="D4" s="22" t="s">
        <v>163</v>
      </c>
      <c r="E4" s="23">
        <v>192</v>
      </c>
      <c r="F4" s="23">
        <v>199</v>
      </c>
      <c r="G4" s="23">
        <v>199</v>
      </c>
      <c r="H4" s="23">
        <v>197</v>
      </c>
      <c r="I4" s="23"/>
      <c r="J4" s="23"/>
      <c r="K4" s="24">
        <v>4</v>
      </c>
      <c r="L4" s="24">
        <v>787</v>
      </c>
      <c r="M4" s="25">
        <v>196.75</v>
      </c>
      <c r="N4" s="26">
        <v>11</v>
      </c>
      <c r="O4" s="27">
        <v>207.75</v>
      </c>
    </row>
    <row r="5" spans="1:17" x14ac:dyDescent="0.3">
      <c r="A5" s="19" t="s">
        <v>160</v>
      </c>
      <c r="B5" s="20" t="s">
        <v>13</v>
      </c>
      <c r="C5" s="21">
        <v>44332</v>
      </c>
      <c r="D5" s="22" t="s">
        <v>162</v>
      </c>
      <c r="E5" s="23">
        <v>197</v>
      </c>
      <c r="F5" s="23">
        <v>194</v>
      </c>
      <c r="G5" s="23">
        <v>196</v>
      </c>
      <c r="H5" s="23">
        <v>194</v>
      </c>
      <c r="I5" s="23"/>
      <c r="J5" s="23"/>
      <c r="K5" s="24">
        <v>4</v>
      </c>
      <c r="L5" s="24">
        <v>781</v>
      </c>
      <c r="M5" s="25">
        <v>195.25</v>
      </c>
      <c r="N5" s="26">
        <v>5</v>
      </c>
      <c r="O5" s="27">
        <v>200.25</v>
      </c>
    </row>
    <row r="6" spans="1:17" x14ac:dyDescent="0.3">
      <c r="A6" s="19" t="s">
        <v>160</v>
      </c>
      <c r="B6" s="20" t="s">
        <v>13</v>
      </c>
      <c r="C6" s="21">
        <v>44342</v>
      </c>
      <c r="D6" s="22" t="s">
        <v>162</v>
      </c>
      <c r="E6" s="23">
        <v>199</v>
      </c>
      <c r="F6" s="23">
        <v>198</v>
      </c>
      <c r="G6" s="23">
        <v>198</v>
      </c>
      <c r="H6" s="23">
        <v>197</v>
      </c>
      <c r="I6" s="23"/>
      <c r="J6" s="23"/>
      <c r="K6" s="24">
        <v>4</v>
      </c>
      <c r="L6" s="24">
        <v>792</v>
      </c>
      <c r="M6" s="25">
        <v>198</v>
      </c>
      <c r="N6" s="26">
        <v>2</v>
      </c>
      <c r="O6" s="27">
        <v>200</v>
      </c>
    </row>
    <row r="7" spans="1:17" x14ac:dyDescent="0.3">
      <c r="A7" s="19" t="s">
        <v>160</v>
      </c>
      <c r="B7" s="20" t="s">
        <v>13</v>
      </c>
      <c r="C7" s="21">
        <v>44353</v>
      </c>
      <c r="D7" s="22" t="s">
        <v>162</v>
      </c>
      <c r="E7" s="23">
        <v>200</v>
      </c>
      <c r="F7" s="23">
        <v>197</v>
      </c>
      <c r="G7" s="23">
        <v>198</v>
      </c>
      <c r="H7" s="23">
        <v>198</v>
      </c>
      <c r="I7" s="23">
        <v>198</v>
      </c>
      <c r="J7" s="23">
        <v>197</v>
      </c>
      <c r="K7" s="24">
        <v>6</v>
      </c>
      <c r="L7" s="24">
        <v>1188</v>
      </c>
      <c r="M7" s="25">
        <v>198</v>
      </c>
      <c r="N7" s="26">
        <v>14</v>
      </c>
      <c r="O7" s="27">
        <v>212</v>
      </c>
    </row>
    <row r="8" spans="1:17" x14ac:dyDescent="0.3">
      <c r="A8" s="19" t="s">
        <v>153</v>
      </c>
      <c r="B8" s="20" t="s">
        <v>13</v>
      </c>
      <c r="C8" s="21">
        <v>44359</v>
      </c>
      <c r="D8" s="22" t="s">
        <v>174</v>
      </c>
      <c r="E8" s="23">
        <v>194</v>
      </c>
      <c r="F8" s="23">
        <v>197</v>
      </c>
      <c r="G8" s="23">
        <v>198</v>
      </c>
      <c r="H8" s="23">
        <v>191</v>
      </c>
      <c r="I8" s="23"/>
      <c r="J8" s="23"/>
      <c r="K8" s="24">
        <v>4</v>
      </c>
      <c r="L8" s="24">
        <v>780</v>
      </c>
      <c r="M8" s="25">
        <v>195</v>
      </c>
      <c r="N8" s="26">
        <v>11</v>
      </c>
      <c r="O8" s="27">
        <v>206</v>
      </c>
    </row>
    <row r="9" spans="1:17" x14ac:dyDescent="0.3">
      <c r="A9" s="19" t="s">
        <v>160</v>
      </c>
      <c r="B9" s="20" t="s">
        <v>13</v>
      </c>
      <c r="C9" s="21">
        <v>44370</v>
      </c>
      <c r="D9" s="22" t="s">
        <v>162</v>
      </c>
      <c r="E9" s="23">
        <v>195</v>
      </c>
      <c r="F9" s="23">
        <v>195</v>
      </c>
      <c r="G9" s="23">
        <v>197.001</v>
      </c>
      <c r="H9" s="23">
        <v>196</v>
      </c>
      <c r="I9" s="23"/>
      <c r="J9" s="23"/>
      <c r="K9" s="24">
        <v>4</v>
      </c>
      <c r="L9" s="24">
        <v>783.00099999999998</v>
      </c>
      <c r="M9" s="25">
        <v>195.75024999999999</v>
      </c>
      <c r="N9" s="26">
        <v>2</v>
      </c>
      <c r="O9" s="27">
        <v>197.75024999999999</v>
      </c>
    </row>
    <row r="10" spans="1:17" x14ac:dyDescent="0.3">
      <c r="A10" s="19" t="s">
        <v>160</v>
      </c>
      <c r="B10" s="20" t="s">
        <v>13</v>
      </c>
      <c r="C10" s="21">
        <v>44364</v>
      </c>
      <c r="D10" s="22" t="s">
        <v>174</v>
      </c>
      <c r="E10" s="23">
        <v>197</v>
      </c>
      <c r="F10" s="23">
        <v>196</v>
      </c>
      <c r="G10" s="23">
        <v>193</v>
      </c>
      <c r="H10" s="23"/>
      <c r="I10" s="23"/>
      <c r="J10" s="23"/>
      <c r="K10" s="24">
        <v>3</v>
      </c>
      <c r="L10" s="24">
        <v>586</v>
      </c>
      <c r="M10" s="25">
        <v>195.33333333333334</v>
      </c>
      <c r="N10" s="26">
        <v>9</v>
      </c>
      <c r="O10" s="27">
        <v>204.33333333333334</v>
      </c>
    </row>
    <row r="11" spans="1:17" x14ac:dyDescent="0.3">
      <c r="A11" s="19" t="s">
        <v>160</v>
      </c>
      <c r="B11" s="20" t="s">
        <v>13</v>
      </c>
      <c r="C11" s="21">
        <v>44373</v>
      </c>
      <c r="D11" s="22" t="s">
        <v>168</v>
      </c>
      <c r="E11" s="23">
        <v>193</v>
      </c>
      <c r="F11" s="23">
        <v>195</v>
      </c>
      <c r="G11" s="23">
        <v>195</v>
      </c>
      <c r="H11" s="23">
        <v>198</v>
      </c>
      <c r="I11" s="23">
        <v>199</v>
      </c>
      <c r="J11" s="23">
        <v>200</v>
      </c>
      <c r="K11" s="24">
        <v>6</v>
      </c>
      <c r="L11" s="24">
        <v>1180</v>
      </c>
      <c r="M11" s="25">
        <v>196.66666666666666</v>
      </c>
      <c r="N11" s="26">
        <v>10</v>
      </c>
      <c r="O11" s="27">
        <v>206.66666666666666</v>
      </c>
    </row>
    <row r="12" spans="1:17" x14ac:dyDescent="0.3">
      <c r="A12" s="19" t="s">
        <v>160</v>
      </c>
      <c r="B12" s="20" t="s">
        <v>13</v>
      </c>
      <c r="C12" s="21">
        <v>44374</v>
      </c>
      <c r="D12" s="22" t="s">
        <v>168</v>
      </c>
      <c r="E12" s="23">
        <v>196</v>
      </c>
      <c r="F12" s="23">
        <v>194</v>
      </c>
      <c r="G12" s="23">
        <v>194</v>
      </c>
      <c r="H12" s="23">
        <v>193</v>
      </c>
      <c r="I12" s="23"/>
      <c r="J12" s="23"/>
      <c r="K12" s="24">
        <v>4</v>
      </c>
      <c r="L12" s="24">
        <v>777</v>
      </c>
      <c r="M12" s="25">
        <v>194.25</v>
      </c>
      <c r="N12" s="26">
        <v>3</v>
      </c>
      <c r="O12" s="27">
        <v>197.25</v>
      </c>
    </row>
    <row r="13" spans="1:17" x14ac:dyDescent="0.3">
      <c r="A13" s="19" t="s">
        <v>160</v>
      </c>
      <c r="B13" s="20" t="s">
        <v>13</v>
      </c>
      <c r="C13" s="21">
        <v>44388</v>
      </c>
      <c r="D13" s="22" t="s">
        <v>162</v>
      </c>
      <c r="E13" s="23">
        <v>198</v>
      </c>
      <c r="F13" s="23">
        <v>198</v>
      </c>
      <c r="G13" s="23">
        <v>198</v>
      </c>
      <c r="H13" s="23">
        <v>198</v>
      </c>
      <c r="I13" s="23"/>
      <c r="J13" s="23"/>
      <c r="K13" s="24">
        <v>4</v>
      </c>
      <c r="L13" s="24">
        <v>792</v>
      </c>
      <c r="M13" s="25">
        <v>198</v>
      </c>
      <c r="N13" s="26">
        <v>3</v>
      </c>
      <c r="O13" s="27">
        <v>201</v>
      </c>
    </row>
    <row r="14" spans="1:17" x14ac:dyDescent="0.3">
      <c r="A14" s="19" t="s">
        <v>153</v>
      </c>
      <c r="B14" s="20" t="s">
        <v>13</v>
      </c>
      <c r="C14" s="21">
        <v>44384</v>
      </c>
      <c r="D14" s="22" t="s">
        <v>174</v>
      </c>
      <c r="E14" s="23">
        <v>190</v>
      </c>
      <c r="F14" s="23">
        <v>194</v>
      </c>
      <c r="G14" s="23">
        <v>195</v>
      </c>
      <c r="H14" s="23"/>
      <c r="I14" s="23"/>
      <c r="J14" s="23"/>
      <c r="K14" s="24">
        <v>3</v>
      </c>
      <c r="L14" s="24">
        <v>579</v>
      </c>
      <c r="M14" s="25">
        <v>193</v>
      </c>
      <c r="N14" s="26">
        <v>2</v>
      </c>
      <c r="O14" s="27">
        <v>195</v>
      </c>
    </row>
    <row r="15" spans="1:17" x14ac:dyDescent="0.3">
      <c r="A15" s="19" t="s">
        <v>160</v>
      </c>
      <c r="B15" s="20" t="s">
        <v>13</v>
      </c>
      <c r="C15" s="21">
        <v>44394</v>
      </c>
      <c r="D15" s="22" t="s">
        <v>163</v>
      </c>
      <c r="E15" s="23">
        <v>198</v>
      </c>
      <c r="F15" s="23">
        <v>196</v>
      </c>
      <c r="G15" s="23">
        <v>197</v>
      </c>
      <c r="H15" s="23">
        <v>198</v>
      </c>
      <c r="I15" s="23"/>
      <c r="J15" s="23"/>
      <c r="K15" s="24">
        <v>4</v>
      </c>
      <c r="L15" s="24">
        <v>789</v>
      </c>
      <c r="M15" s="25">
        <v>197.25</v>
      </c>
      <c r="N15" s="26">
        <v>4</v>
      </c>
      <c r="O15" s="27">
        <v>201.25</v>
      </c>
    </row>
    <row r="16" spans="1:17" x14ac:dyDescent="0.3">
      <c r="A16" s="19" t="s">
        <v>160</v>
      </c>
      <c r="B16" s="20" t="s">
        <v>13</v>
      </c>
      <c r="C16" s="21">
        <v>44401</v>
      </c>
      <c r="D16" s="22" t="s">
        <v>168</v>
      </c>
      <c r="E16" s="23">
        <v>200</v>
      </c>
      <c r="F16" s="23">
        <v>198</v>
      </c>
      <c r="G16" s="23">
        <v>197</v>
      </c>
      <c r="H16" s="23">
        <v>194</v>
      </c>
      <c r="I16" s="23"/>
      <c r="J16" s="23"/>
      <c r="K16" s="24">
        <v>4</v>
      </c>
      <c r="L16" s="24">
        <v>789</v>
      </c>
      <c r="M16" s="25">
        <v>197.25</v>
      </c>
      <c r="N16" s="26">
        <v>3</v>
      </c>
      <c r="O16" s="27">
        <v>200.25</v>
      </c>
    </row>
    <row r="17" spans="1:15" x14ac:dyDescent="0.3">
      <c r="A17" s="19" t="s">
        <v>160</v>
      </c>
      <c r="B17" s="20" t="s">
        <v>13</v>
      </c>
      <c r="C17" s="21">
        <v>44402</v>
      </c>
      <c r="D17" s="22" t="s">
        <v>168</v>
      </c>
      <c r="E17" s="23">
        <v>193</v>
      </c>
      <c r="F17" s="23">
        <v>198</v>
      </c>
      <c r="G17" s="23">
        <v>199</v>
      </c>
      <c r="H17" s="23">
        <v>195</v>
      </c>
      <c r="I17" s="23"/>
      <c r="J17" s="23"/>
      <c r="K17" s="24">
        <v>4</v>
      </c>
      <c r="L17" s="24">
        <v>785</v>
      </c>
      <c r="M17" s="25">
        <v>196.25</v>
      </c>
      <c r="N17" s="26">
        <v>8</v>
      </c>
      <c r="O17" s="27">
        <v>204.25</v>
      </c>
    </row>
    <row r="18" spans="1:15" x14ac:dyDescent="0.3">
      <c r="A18" s="19" t="s">
        <v>160</v>
      </c>
      <c r="B18" s="20" t="s">
        <v>13</v>
      </c>
      <c r="C18" s="21">
        <v>44405</v>
      </c>
      <c r="D18" s="22" t="s">
        <v>162</v>
      </c>
      <c r="E18" s="23">
        <v>195</v>
      </c>
      <c r="F18" s="23">
        <v>196</v>
      </c>
      <c r="G18" s="23">
        <v>198</v>
      </c>
      <c r="H18" s="23">
        <v>198</v>
      </c>
      <c r="I18" s="23"/>
      <c r="J18" s="23"/>
      <c r="K18" s="24">
        <v>4</v>
      </c>
      <c r="L18" s="24">
        <v>787</v>
      </c>
      <c r="M18" s="25">
        <v>196.75</v>
      </c>
      <c r="N18" s="26">
        <v>2</v>
      </c>
      <c r="O18" s="27">
        <v>198.75</v>
      </c>
    </row>
    <row r="19" spans="1:15" x14ac:dyDescent="0.3">
      <c r="A19" s="19" t="s">
        <v>160</v>
      </c>
      <c r="B19" s="20" t="s">
        <v>13</v>
      </c>
      <c r="C19" s="21">
        <v>44416</v>
      </c>
      <c r="D19" s="22" t="s">
        <v>162</v>
      </c>
      <c r="E19" s="23">
        <v>198</v>
      </c>
      <c r="F19" s="23">
        <v>198</v>
      </c>
      <c r="G19" s="23">
        <v>198</v>
      </c>
      <c r="H19" s="23">
        <v>195</v>
      </c>
      <c r="I19" s="23"/>
      <c r="J19" s="23"/>
      <c r="K19" s="24">
        <v>4</v>
      </c>
      <c r="L19" s="24">
        <v>789</v>
      </c>
      <c r="M19" s="25">
        <v>197.25</v>
      </c>
      <c r="N19" s="26">
        <v>7</v>
      </c>
      <c r="O19" s="27">
        <v>204.25</v>
      </c>
    </row>
    <row r="20" spans="1:15" x14ac:dyDescent="0.3">
      <c r="A20" s="19" t="s">
        <v>160</v>
      </c>
      <c r="B20" s="20" t="s">
        <v>13</v>
      </c>
      <c r="C20" s="21">
        <v>44429</v>
      </c>
      <c r="D20" s="22" t="s">
        <v>163</v>
      </c>
      <c r="E20" s="23">
        <v>198</v>
      </c>
      <c r="F20" s="23">
        <v>199</v>
      </c>
      <c r="G20" s="23">
        <v>196</v>
      </c>
      <c r="H20" s="23">
        <v>197</v>
      </c>
      <c r="I20" s="23"/>
      <c r="J20" s="23"/>
      <c r="K20" s="24">
        <v>4</v>
      </c>
      <c r="L20" s="24">
        <v>790</v>
      </c>
      <c r="M20" s="25">
        <v>197.5</v>
      </c>
      <c r="N20" s="26">
        <v>6</v>
      </c>
      <c r="O20" s="27">
        <v>203.5</v>
      </c>
    </row>
    <row r="21" spans="1:15" x14ac:dyDescent="0.3">
      <c r="A21" s="19" t="s">
        <v>160</v>
      </c>
      <c r="B21" s="20" t="s">
        <v>13</v>
      </c>
      <c r="C21" s="21">
        <v>44433</v>
      </c>
      <c r="D21" s="22" t="s">
        <v>162</v>
      </c>
      <c r="E21" s="23">
        <v>197</v>
      </c>
      <c r="F21" s="23">
        <v>196</v>
      </c>
      <c r="G21" s="23">
        <v>199</v>
      </c>
      <c r="H21" s="23">
        <v>194</v>
      </c>
      <c r="I21" s="23"/>
      <c r="J21" s="23"/>
      <c r="K21" s="24">
        <v>4</v>
      </c>
      <c r="L21" s="24">
        <v>786</v>
      </c>
      <c r="M21" s="25">
        <v>196.5</v>
      </c>
      <c r="N21" s="26">
        <v>2</v>
      </c>
      <c r="O21" s="27">
        <v>198.5</v>
      </c>
    </row>
    <row r="22" spans="1:15" x14ac:dyDescent="0.3">
      <c r="A22" s="19" t="s">
        <v>160</v>
      </c>
      <c r="B22" s="20" t="s">
        <v>13</v>
      </c>
      <c r="C22" s="21">
        <v>44437</v>
      </c>
      <c r="D22" s="22" t="s">
        <v>168</v>
      </c>
      <c r="E22" s="23">
        <v>195</v>
      </c>
      <c r="F22" s="23">
        <v>196</v>
      </c>
      <c r="G22" s="23">
        <v>197</v>
      </c>
      <c r="H22" s="23">
        <v>198</v>
      </c>
      <c r="I22" s="23"/>
      <c r="J22" s="23"/>
      <c r="K22" s="24">
        <v>4</v>
      </c>
      <c r="L22" s="24">
        <v>786</v>
      </c>
      <c r="M22" s="25">
        <v>196.5</v>
      </c>
      <c r="N22" s="26">
        <v>13</v>
      </c>
      <c r="O22" s="27">
        <v>209.5</v>
      </c>
    </row>
    <row r="23" spans="1:15" x14ac:dyDescent="0.3">
      <c r="A23" s="19" t="s">
        <v>160</v>
      </c>
      <c r="B23" s="20" t="s">
        <v>13</v>
      </c>
      <c r="C23" s="21">
        <v>44436</v>
      </c>
      <c r="D23" s="22" t="s">
        <v>168</v>
      </c>
      <c r="E23" s="23">
        <v>192</v>
      </c>
      <c r="F23" s="23">
        <v>195</v>
      </c>
      <c r="G23" s="23">
        <v>199.001</v>
      </c>
      <c r="H23" s="23">
        <v>197</v>
      </c>
      <c r="I23" s="23">
        <v>197</v>
      </c>
      <c r="J23" s="23">
        <v>199</v>
      </c>
      <c r="K23" s="24">
        <v>6</v>
      </c>
      <c r="L23" s="24">
        <v>1179.001</v>
      </c>
      <c r="M23" s="25">
        <v>196.50016666666667</v>
      </c>
      <c r="N23" s="26">
        <v>10</v>
      </c>
      <c r="O23" s="27">
        <v>206.50016666666667</v>
      </c>
    </row>
    <row r="24" spans="1:15" x14ac:dyDescent="0.3">
      <c r="A24" s="19" t="s">
        <v>153</v>
      </c>
      <c r="B24" s="20" t="s">
        <v>13</v>
      </c>
      <c r="C24" s="21">
        <v>44443</v>
      </c>
      <c r="D24" s="22" t="s">
        <v>226</v>
      </c>
      <c r="E24" s="23">
        <v>198</v>
      </c>
      <c r="F24" s="23">
        <v>198</v>
      </c>
      <c r="G24" s="23">
        <v>195</v>
      </c>
      <c r="H24" s="23">
        <v>190</v>
      </c>
      <c r="I24" s="23">
        <v>191</v>
      </c>
      <c r="J24" s="23">
        <v>193</v>
      </c>
      <c r="K24" s="24">
        <f t="shared" ref="K24" si="0">COUNT(E24:J24)</f>
        <v>6</v>
      </c>
      <c r="L24" s="24">
        <f t="shared" ref="L24" si="1">SUM(E24:J24)</f>
        <v>1165</v>
      </c>
      <c r="M24" s="25">
        <f t="shared" ref="M24" si="2">AVERAGE(E24:J24)</f>
        <v>194.16666666666666</v>
      </c>
      <c r="N24" s="26">
        <v>4</v>
      </c>
      <c r="O24" s="27">
        <f t="shared" ref="O24" si="3">SUM(M24,N24)</f>
        <v>198.16666666666666</v>
      </c>
    </row>
    <row r="25" spans="1:15" x14ac:dyDescent="0.3">
      <c r="A25" s="19" t="s">
        <v>160</v>
      </c>
      <c r="B25" s="20" t="s">
        <v>13</v>
      </c>
      <c r="C25" s="21">
        <v>44451</v>
      </c>
      <c r="D25" s="22" t="s">
        <v>162</v>
      </c>
      <c r="E25" s="23">
        <v>192</v>
      </c>
      <c r="F25" s="23">
        <v>195</v>
      </c>
      <c r="G25" s="23">
        <v>194</v>
      </c>
      <c r="H25" s="23">
        <v>198</v>
      </c>
      <c r="I25" s="23">
        <v>199</v>
      </c>
      <c r="J25" s="23">
        <v>197</v>
      </c>
      <c r="K25" s="24">
        <v>6</v>
      </c>
      <c r="L25" s="24">
        <v>1175</v>
      </c>
      <c r="M25" s="25">
        <v>195.83333333333334</v>
      </c>
      <c r="N25" s="26">
        <v>8</v>
      </c>
      <c r="O25" s="27">
        <v>203.83333333333334</v>
      </c>
    </row>
    <row r="26" spans="1:15" x14ac:dyDescent="0.3">
      <c r="A26" s="19" t="s">
        <v>160</v>
      </c>
      <c r="B26" s="20" t="s">
        <v>13</v>
      </c>
      <c r="C26" s="21">
        <v>44458</v>
      </c>
      <c r="D26" s="22" t="s">
        <v>163</v>
      </c>
      <c r="E26" s="23">
        <v>198</v>
      </c>
      <c r="F26" s="23">
        <v>198</v>
      </c>
      <c r="G26" s="23">
        <v>198</v>
      </c>
      <c r="H26" s="23">
        <v>195</v>
      </c>
      <c r="I26" s="23"/>
      <c r="J26" s="23"/>
      <c r="K26" s="24">
        <v>4</v>
      </c>
      <c r="L26" s="24">
        <v>789</v>
      </c>
      <c r="M26" s="25">
        <v>197.25</v>
      </c>
      <c r="N26" s="26">
        <v>2</v>
      </c>
      <c r="O26" s="27">
        <v>199.25</v>
      </c>
    </row>
    <row r="27" spans="1:15" x14ac:dyDescent="0.3">
      <c r="A27" s="19" t="s">
        <v>160</v>
      </c>
      <c r="B27" s="20" t="s">
        <v>13</v>
      </c>
      <c r="C27" s="21">
        <v>44468</v>
      </c>
      <c r="D27" s="22" t="s">
        <v>162</v>
      </c>
      <c r="E27" s="23">
        <v>197</v>
      </c>
      <c r="F27" s="23">
        <v>199</v>
      </c>
      <c r="G27" s="23">
        <v>198</v>
      </c>
      <c r="H27" s="23">
        <v>196</v>
      </c>
      <c r="I27" s="23"/>
      <c r="J27" s="23"/>
      <c r="K27" s="24">
        <v>4</v>
      </c>
      <c r="L27" s="24">
        <v>790</v>
      </c>
      <c r="M27" s="25">
        <v>197.5</v>
      </c>
      <c r="N27" s="26">
        <v>2</v>
      </c>
      <c r="O27" s="27">
        <v>199.5</v>
      </c>
    </row>
    <row r="28" spans="1:15" x14ac:dyDescent="0.3">
      <c r="A28" s="19" t="s">
        <v>160</v>
      </c>
      <c r="B28" s="20" t="s">
        <v>13</v>
      </c>
      <c r="C28" s="21">
        <v>44479</v>
      </c>
      <c r="D28" s="22" t="s">
        <v>162</v>
      </c>
      <c r="E28" s="23">
        <v>193</v>
      </c>
      <c r="F28" s="23">
        <v>195</v>
      </c>
      <c r="G28" s="23">
        <v>193</v>
      </c>
      <c r="H28" s="23">
        <v>194</v>
      </c>
      <c r="I28" s="23"/>
      <c r="J28" s="23"/>
      <c r="K28" s="24">
        <v>4</v>
      </c>
      <c r="L28" s="24">
        <v>775</v>
      </c>
      <c r="M28" s="25">
        <v>193.75</v>
      </c>
      <c r="N28" s="26">
        <v>2</v>
      </c>
      <c r="O28" s="27">
        <v>195.75</v>
      </c>
    </row>
    <row r="29" spans="1:15" x14ac:dyDescent="0.3">
      <c r="A29" s="19" t="s">
        <v>160</v>
      </c>
      <c r="B29" s="20" t="s">
        <v>13</v>
      </c>
      <c r="C29" s="21">
        <v>44486</v>
      </c>
      <c r="D29" s="22" t="s">
        <v>163</v>
      </c>
      <c r="E29" s="23">
        <v>195</v>
      </c>
      <c r="F29" s="23">
        <v>189</v>
      </c>
      <c r="G29" s="23">
        <v>193</v>
      </c>
      <c r="H29" s="23">
        <v>197</v>
      </c>
      <c r="I29" s="23">
        <v>197</v>
      </c>
      <c r="J29" s="23">
        <v>198</v>
      </c>
      <c r="K29" s="24">
        <v>6</v>
      </c>
      <c r="L29" s="24">
        <v>1169</v>
      </c>
      <c r="M29" s="25">
        <v>194.83333333333334</v>
      </c>
      <c r="N29" s="26">
        <v>4</v>
      </c>
      <c r="O29" s="27">
        <v>198.83333333333334</v>
      </c>
    </row>
    <row r="30" spans="1:15" x14ac:dyDescent="0.3">
      <c r="A30" s="19" t="s">
        <v>160</v>
      </c>
      <c r="B30" s="20" t="s">
        <v>13</v>
      </c>
      <c r="C30" s="21">
        <v>44489</v>
      </c>
      <c r="D30" s="22" t="s">
        <v>162</v>
      </c>
      <c r="E30" s="23">
        <v>200</v>
      </c>
      <c r="F30" s="23">
        <v>200</v>
      </c>
      <c r="G30" s="23">
        <v>196</v>
      </c>
      <c r="H30" s="23">
        <v>197</v>
      </c>
      <c r="I30" s="23"/>
      <c r="J30" s="23"/>
      <c r="K30" s="24">
        <v>4</v>
      </c>
      <c r="L30" s="24">
        <v>793</v>
      </c>
      <c r="M30" s="25">
        <v>198.25</v>
      </c>
      <c r="N30" s="26">
        <v>8</v>
      </c>
      <c r="O30" s="27">
        <v>206.25</v>
      </c>
    </row>
    <row r="31" spans="1:15" x14ac:dyDescent="0.3">
      <c r="A31" s="19" t="s">
        <v>160</v>
      </c>
      <c r="B31" s="20" t="s">
        <v>13</v>
      </c>
      <c r="C31" s="21">
        <v>44500</v>
      </c>
      <c r="D31" s="22" t="s">
        <v>162</v>
      </c>
      <c r="E31" s="23">
        <v>197</v>
      </c>
      <c r="F31" s="23">
        <v>197</v>
      </c>
      <c r="G31" s="23">
        <v>193</v>
      </c>
      <c r="H31" s="23">
        <v>198</v>
      </c>
      <c r="I31" s="23"/>
      <c r="J31" s="23"/>
      <c r="K31" s="24">
        <v>4</v>
      </c>
      <c r="L31" s="24">
        <v>785</v>
      </c>
      <c r="M31" s="25">
        <v>196.25</v>
      </c>
      <c r="N31" s="26">
        <v>3</v>
      </c>
      <c r="O31" s="27">
        <v>199.25</v>
      </c>
    </row>
    <row r="33" spans="11:15" x14ac:dyDescent="0.3">
      <c r="K33" s="28">
        <f>SUM(K2:K32)</f>
        <v>130</v>
      </c>
      <c r="L33" s="28">
        <f>SUM(L2:L32)</f>
        <v>25525.003000000001</v>
      </c>
      <c r="M33" s="9">
        <f>SUM(L33/K33)</f>
        <v>196.34617692307694</v>
      </c>
      <c r="N33" s="28">
        <f>SUM(N2:N32)</f>
        <v>168</v>
      </c>
      <c r="O33" s="9">
        <f>SUM(M33:N33)</f>
        <v>364.34617692307694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4:J4 B4:C4" name="Range1_9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15"/>
    <protectedRange algorithmName="SHA-512" hashValue="ON39YdpmFHfN9f47KpiRvqrKx0V9+erV1CNkpWzYhW/Qyc6aT8rEyCrvauWSYGZK2ia3o7vd3akF07acHAFpOA==" saltValue="yVW9XmDwTqEnmpSGai0KYg==" spinCount="100000" sqref="D6" name="Range1_1_9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I7:J7 B7:C7" name="Range1_17"/>
    <protectedRange algorithmName="SHA-512" hashValue="ON39YdpmFHfN9f47KpiRvqrKx0V9+erV1CNkpWzYhW/Qyc6aT8rEyCrvauWSYGZK2ia3o7vd3akF07acHAFpOA==" saltValue="yVW9XmDwTqEnmpSGai0KYg==" spinCount="100000" sqref="D7" name="Range1_1_11"/>
    <protectedRange algorithmName="SHA-512" hashValue="ON39YdpmFHfN9f47KpiRvqrKx0V9+erV1CNkpWzYhW/Qyc6aT8rEyCrvauWSYGZK2ia3o7vd3akF07acHAFpOA==" saltValue="yVW9XmDwTqEnmpSGai0KYg==" spinCount="100000" sqref="E7:H7" name="Range1_3_5"/>
    <protectedRange algorithmName="SHA-512" hashValue="ON39YdpmFHfN9f47KpiRvqrKx0V9+erV1CNkpWzYhW/Qyc6aT8rEyCrvauWSYGZK2ia3o7vd3akF07acHAFpOA==" saltValue="yVW9XmDwTqEnmpSGai0KYg==" spinCount="100000" sqref="I8:J8 B8:C8" name="Range1_27"/>
    <protectedRange algorithmName="SHA-512" hashValue="ON39YdpmFHfN9f47KpiRvqrKx0V9+erV1CNkpWzYhW/Qyc6aT8rEyCrvauWSYGZK2ia3o7vd3akF07acHAFpOA==" saltValue="yVW9XmDwTqEnmpSGai0KYg==" spinCount="100000" sqref="D8" name="Range1_1_19"/>
    <protectedRange algorithmName="SHA-512" hashValue="ON39YdpmFHfN9f47KpiRvqrKx0V9+erV1CNkpWzYhW/Qyc6aT8rEyCrvauWSYGZK2ia3o7vd3akF07acHAFpOA==" saltValue="yVW9XmDwTqEnmpSGai0KYg==" spinCount="100000" sqref="E8:H8" name="Range1_3_7"/>
    <protectedRange algorithmName="SHA-512" hashValue="ON39YdpmFHfN9f47KpiRvqrKx0V9+erV1CNkpWzYhW/Qyc6aT8rEyCrvauWSYGZK2ia3o7vd3akF07acHAFpOA==" saltValue="yVW9XmDwTqEnmpSGai0KYg==" spinCount="100000" sqref="I9:J9 B9:C9" name="Range1_29"/>
    <protectedRange algorithmName="SHA-512" hashValue="ON39YdpmFHfN9f47KpiRvqrKx0V9+erV1CNkpWzYhW/Qyc6aT8rEyCrvauWSYGZK2ia3o7vd3akF07acHAFpOA==" saltValue="yVW9XmDwTqEnmpSGai0KYg==" spinCount="100000" sqref="D9" name="Range1_1_21"/>
    <protectedRange algorithmName="SHA-512" hashValue="ON39YdpmFHfN9f47KpiRvqrKx0V9+erV1CNkpWzYhW/Qyc6aT8rEyCrvauWSYGZK2ia3o7vd3akF07acHAFpOA==" saltValue="yVW9XmDwTqEnmpSGai0KYg==" spinCount="100000" sqref="E9:H9" name="Range1_3_8"/>
    <protectedRange algorithmName="SHA-512" hashValue="ON39YdpmFHfN9f47KpiRvqrKx0V9+erV1CNkpWzYhW/Qyc6aT8rEyCrvauWSYGZK2ia3o7vd3akF07acHAFpOA==" saltValue="yVW9XmDwTqEnmpSGai0KYg==" spinCount="100000" sqref="I10:J10 B10:C10" name="Range1_35"/>
    <protectedRange algorithmName="SHA-512" hashValue="ON39YdpmFHfN9f47KpiRvqrKx0V9+erV1CNkpWzYhW/Qyc6aT8rEyCrvauWSYGZK2ia3o7vd3akF07acHAFpOA==" saltValue="yVW9XmDwTqEnmpSGai0KYg==" spinCount="100000" sqref="D10" name="Range1_1_27"/>
    <protectedRange algorithmName="SHA-512" hashValue="ON39YdpmFHfN9f47KpiRvqrKx0V9+erV1CNkpWzYhW/Qyc6aT8rEyCrvauWSYGZK2ia3o7vd3akF07acHAFpOA==" saltValue="yVW9XmDwTqEnmpSGai0KYg==" spinCount="100000" sqref="E10:H10" name="Range1_3_10"/>
    <protectedRange algorithmName="SHA-512" hashValue="ON39YdpmFHfN9f47KpiRvqrKx0V9+erV1CNkpWzYhW/Qyc6aT8rEyCrvauWSYGZK2ia3o7vd3akF07acHAFpOA==" saltValue="yVW9XmDwTqEnmpSGai0KYg==" spinCount="100000" sqref="I11:J11 B11:C11" name="Range1_15_1"/>
    <protectedRange algorithmName="SHA-512" hashValue="ON39YdpmFHfN9f47KpiRvqrKx0V9+erV1CNkpWzYhW/Qyc6aT8rEyCrvauWSYGZK2ia3o7vd3akF07acHAFpOA==" saltValue="yVW9XmDwTqEnmpSGai0KYg==" spinCount="100000" sqref="D11" name="Range1_1_10"/>
    <protectedRange algorithmName="SHA-512" hashValue="ON39YdpmFHfN9f47KpiRvqrKx0V9+erV1CNkpWzYhW/Qyc6aT8rEyCrvauWSYGZK2ia3o7vd3akF07acHAFpOA==" saltValue="yVW9XmDwTqEnmpSGai0KYg==" spinCount="100000" sqref="E11:H11" name="Range1_3_4_1"/>
    <protectedRange algorithmName="SHA-512" hashValue="ON39YdpmFHfN9f47KpiRvqrKx0V9+erV1CNkpWzYhW/Qyc6aT8rEyCrvauWSYGZK2ia3o7vd3akF07acHAFpOA==" saltValue="yVW9XmDwTqEnmpSGai0KYg==" spinCount="100000" sqref="I12:J12 B12:C12" name="Range1_21"/>
    <protectedRange algorithmName="SHA-512" hashValue="ON39YdpmFHfN9f47KpiRvqrKx0V9+erV1CNkpWzYhW/Qyc6aT8rEyCrvauWSYGZK2ia3o7vd3akF07acHAFpOA==" saltValue="yVW9XmDwTqEnmpSGai0KYg==" spinCount="100000" sqref="D12" name="Range1_1_13"/>
    <protectedRange algorithmName="SHA-512" hashValue="ON39YdpmFHfN9f47KpiRvqrKx0V9+erV1CNkpWzYhW/Qyc6aT8rEyCrvauWSYGZK2ia3o7vd3akF07acHAFpOA==" saltValue="yVW9XmDwTqEnmpSGai0KYg==" spinCount="100000" sqref="E12:H12" name="Range1_3_5_1"/>
    <protectedRange algorithmName="SHA-512" hashValue="ON39YdpmFHfN9f47KpiRvqrKx0V9+erV1CNkpWzYhW/Qyc6aT8rEyCrvauWSYGZK2ia3o7vd3akF07acHAFpOA==" saltValue="yVW9XmDwTqEnmpSGai0KYg==" spinCount="100000" sqref="I13:J13 B13:C13" name="Range1_38"/>
    <protectedRange algorithmName="SHA-512" hashValue="ON39YdpmFHfN9f47KpiRvqrKx0V9+erV1CNkpWzYhW/Qyc6aT8rEyCrvauWSYGZK2ia3o7vd3akF07acHAFpOA==" saltValue="yVW9XmDwTqEnmpSGai0KYg==" spinCount="100000" sqref="D13" name="Range1_1_30"/>
    <protectedRange algorithmName="SHA-512" hashValue="ON39YdpmFHfN9f47KpiRvqrKx0V9+erV1CNkpWzYhW/Qyc6aT8rEyCrvauWSYGZK2ia3o7vd3akF07acHAFpOA==" saltValue="yVW9XmDwTqEnmpSGai0KYg==" spinCount="100000" sqref="E13:H13" name="Range1_3_11"/>
    <protectedRange algorithmName="SHA-512" hashValue="ON39YdpmFHfN9f47KpiRvqrKx0V9+erV1CNkpWzYhW/Qyc6aT8rEyCrvauWSYGZK2ia3o7vd3akF07acHAFpOA==" saltValue="yVW9XmDwTqEnmpSGai0KYg==" spinCount="100000" sqref="I14:J14 B14:C14" name="Range1_42"/>
    <protectedRange algorithmName="SHA-512" hashValue="ON39YdpmFHfN9f47KpiRvqrKx0V9+erV1CNkpWzYhW/Qyc6aT8rEyCrvauWSYGZK2ia3o7vd3akF07acHAFpOA==" saltValue="yVW9XmDwTqEnmpSGai0KYg==" spinCount="100000" sqref="D14" name="Range1_1_33"/>
    <protectedRange algorithmName="SHA-512" hashValue="ON39YdpmFHfN9f47KpiRvqrKx0V9+erV1CNkpWzYhW/Qyc6aT8rEyCrvauWSYGZK2ia3o7vd3akF07acHAFpOA==" saltValue="yVW9XmDwTqEnmpSGai0KYg==" spinCount="100000" sqref="E14:H14" name="Range1_3_12"/>
    <protectedRange algorithmName="SHA-512" hashValue="ON39YdpmFHfN9f47KpiRvqrKx0V9+erV1CNkpWzYhW/Qyc6aT8rEyCrvauWSYGZK2ia3o7vd3akF07acHAFpOA==" saltValue="yVW9XmDwTqEnmpSGai0KYg==" spinCount="100000" sqref="I15:J15 B15:C15" name="Range1_45"/>
    <protectedRange algorithmName="SHA-512" hashValue="ON39YdpmFHfN9f47KpiRvqrKx0V9+erV1CNkpWzYhW/Qyc6aT8rEyCrvauWSYGZK2ia3o7vd3akF07acHAFpOA==" saltValue="yVW9XmDwTqEnmpSGai0KYg==" spinCount="100000" sqref="D15" name="Range1_1_36"/>
    <protectedRange algorithmName="SHA-512" hashValue="ON39YdpmFHfN9f47KpiRvqrKx0V9+erV1CNkpWzYhW/Qyc6aT8rEyCrvauWSYGZK2ia3o7vd3akF07acHAFpOA==" saltValue="yVW9XmDwTqEnmpSGai0KYg==" spinCount="100000" sqref="E15:H15" name="Range1_3_13"/>
    <protectedRange algorithmName="SHA-512" hashValue="ON39YdpmFHfN9f47KpiRvqrKx0V9+erV1CNkpWzYhW/Qyc6aT8rEyCrvauWSYGZK2ia3o7vd3akF07acHAFpOA==" saltValue="yVW9XmDwTqEnmpSGai0KYg==" spinCount="100000" sqref="I16:J16 B16:C16" name="Range1_25"/>
    <protectedRange algorithmName="SHA-512" hashValue="ON39YdpmFHfN9f47KpiRvqrKx0V9+erV1CNkpWzYhW/Qyc6aT8rEyCrvauWSYGZK2ia3o7vd3akF07acHAFpOA==" saltValue="yVW9XmDwTqEnmpSGai0KYg==" spinCount="100000" sqref="D16" name="Range1_1_16"/>
    <protectedRange algorithmName="SHA-512" hashValue="ON39YdpmFHfN9f47KpiRvqrKx0V9+erV1CNkpWzYhW/Qyc6aT8rEyCrvauWSYGZK2ia3o7vd3akF07acHAFpOA==" saltValue="yVW9XmDwTqEnmpSGai0KYg==" spinCount="100000" sqref="E16:H16" name="Range1_3_6"/>
    <protectedRange algorithmName="SHA-512" hashValue="ON39YdpmFHfN9f47KpiRvqrKx0V9+erV1CNkpWzYhW/Qyc6aT8rEyCrvauWSYGZK2ia3o7vd3akF07acHAFpOA==" saltValue="yVW9XmDwTqEnmpSGai0KYg==" spinCount="100000" sqref="I17:J17 B17:C17" name="Range1_29_1"/>
    <protectedRange algorithmName="SHA-512" hashValue="ON39YdpmFHfN9f47KpiRvqrKx0V9+erV1CNkpWzYhW/Qyc6aT8rEyCrvauWSYGZK2ia3o7vd3akF07acHAFpOA==" saltValue="yVW9XmDwTqEnmpSGai0KYg==" spinCount="100000" sqref="D17" name="Range1_1_18"/>
    <protectedRange algorithmName="SHA-512" hashValue="ON39YdpmFHfN9f47KpiRvqrKx0V9+erV1CNkpWzYhW/Qyc6aT8rEyCrvauWSYGZK2ia3o7vd3akF07acHAFpOA==" saltValue="yVW9XmDwTqEnmpSGai0KYg==" spinCount="100000" sqref="E17:H17" name="Range1_3_8_1"/>
    <protectedRange algorithmName="SHA-512" hashValue="ON39YdpmFHfN9f47KpiRvqrKx0V9+erV1CNkpWzYhW/Qyc6aT8rEyCrvauWSYGZK2ia3o7vd3akF07acHAFpOA==" saltValue="yVW9XmDwTqEnmpSGai0KYg==" spinCount="100000" sqref="B19:C19 E19:J19" name="Range1_25_1"/>
    <protectedRange algorithmName="SHA-512" hashValue="ON39YdpmFHfN9f47KpiRvqrKx0V9+erV1CNkpWzYhW/Qyc6aT8rEyCrvauWSYGZK2ia3o7vd3akF07acHAFpOA==" saltValue="yVW9XmDwTqEnmpSGai0KYg==" spinCount="100000" sqref="D19" name="Range1_1_20"/>
    <protectedRange algorithmName="SHA-512" hashValue="ON39YdpmFHfN9f47KpiRvqrKx0V9+erV1CNkpWzYhW/Qyc6aT8rEyCrvauWSYGZK2ia3o7vd3akF07acHAFpOA==" saltValue="yVW9XmDwTqEnmpSGai0KYg==" spinCount="100000" sqref="E20:J20 B20:C20" name="Range1_57"/>
    <protectedRange algorithmName="SHA-512" hashValue="ON39YdpmFHfN9f47KpiRvqrKx0V9+erV1CNkpWzYhW/Qyc6aT8rEyCrvauWSYGZK2ia3o7vd3akF07acHAFpOA==" saltValue="yVW9XmDwTqEnmpSGai0KYg==" spinCount="100000" sqref="D20" name="Range1_1_48"/>
    <protectedRange algorithmName="SHA-512" hashValue="ON39YdpmFHfN9f47KpiRvqrKx0V9+erV1CNkpWzYhW/Qyc6aT8rEyCrvauWSYGZK2ia3o7vd3akF07acHAFpOA==" saltValue="yVW9XmDwTqEnmpSGai0KYg==" spinCount="100000" sqref="I21:J21 B21:C21" name="Range1_58"/>
    <protectedRange algorithmName="SHA-512" hashValue="ON39YdpmFHfN9f47KpiRvqrKx0V9+erV1CNkpWzYhW/Qyc6aT8rEyCrvauWSYGZK2ia3o7vd3akF07acHAFpOA==" saltValue="yVW9XmDwTqEnmpSGai0KYg==" spinCount="100000" sqref="D21" name="Range1_1_49"/>
    <protectedRange algorithmName="SHA-512" hashValue="ON39YdpmFHfN9f47KpiRvqrKx0V9+erV1CNkpWzYhW/Qyc6aT8rEyCrvauWSYGZK2ia3o7vd3akF07acHAFpOA==" saltValue="yVW9XmDwTqEnmpSGai0KYg==" spinCount="100000" sqref="E21:H21" name="Range1_3_17"/>
    <protectedRange algorithmName="SHA-512" hashValue="ON39YdpmFHfN9f47KpiRvqrKx0V9+erV1CNkpWzYhW/Qyc6aT8rEyCrvauWSYGZK2ia3o7vd3akF07acHAFpOA==" saltValue="yVW9XmDwTqEnmpSGai0KYg==" spinCount="100000" sqref="B24:C24" name="Range1_4"/>
    <protectedRange algorithmName="SHA-512" hashValue="ON39YdpmFHfN9f47KpiRvqrKx0V9+erV1CNkpWzYhW/Qyc6aT8rEyCrvauWSYGZK2ia3o7vd3akF07acHAFpOA==" saltValue="yVW9XmDwTqEnmpSGai0KYg==" spinCount="100000" sqref="D24" name="Range1_1_2"/>
    <protectedRange algorithmName="SHA-512" hashValue="ON39YdpmFHfN9f47KpiRvqrKx0V9+erV1CNkpWzYhW/Qyc6aT8rEyCrvauWSYGZK2ia3o7vd3akF07acHAFpOA==" saltValue="yVW9XmDwTqEnmpSGai0KYg==" spinCount="100000" sqref="E24:J24" name="Range1_3_3_1"/>
    <protectedRange algorithmName="SHA-512" hashValue="ON39YdpmFHfN9f47KpiRvqrKx0V9+erV1CNkpWzYhW/Qyc6aT8rEyCrvauWSYGZK2ia3o7vd3akF07acHAFpOA==" saltValue="yVW9XmDwTqEnmpSGai0KYg==" spinCount="100000" sqref="I25:J27 B25:C27" name="Range1_1"/>
    <protectedRange algorithmName="SHA-512" hashValue="ON39YdpmFHfN9f47KpiRvqrKx0V9+erV1CNkpWzYhW/Qyc6aT8rEyCrvauWSYGZK2ia3o7vd3akF07acHAFpOA==" saltValue="yVW9XmDwTqEnmpSGai0KYg==" spinCount="100000" sqref="D25:D27" name="Range1_1_1_1"/>
    <protectedRange algorithmName="SHA-512" hashValue="ON39YdpmFHfN9f47KpiRvqrKx0V9+erV1CNkpWzYhW/Qyc6aT8rEyCrvauWSYGZK2ia3o7vd3akF07acHAFpOA==" saltValue="yVW9XmDwTqEnmpSGai0KYg==" spinCount="100000" sqref="E25:H27" name="Range1_3_4_2"/>
    <protectedRange algorithmName="SHA-512" hashValue="ON39YdpmFHfN9f47KpiRvqrKx0V9+erV1CNkpWzYhW/Qyc6aT8rEyCrvauWSYGZK2ia3o7vd3akF07acHAFpOA==" saltValue="yVW9XmDwTqEnmpSGai0KYg==" spinCount="100000" sqref="B28:C28 I28:J28" name="Range1"/>
    <protectedRange algorithmName="SHA-512" hashValue="ON39YdpmFHfN9f47KpiRvqrKx0V9+erV1CNkpWzYhW/Qyc6aT8rEyCrvauWSYGZK2ia3o7vd3akF07acHAFpOA==" saltValue="yVW9XmDwTqEnmpSGai0KYg==" spinCount="100000" sqref="D28" name="Range1_1_4"/>
    <protectedRange algorithmName="SHA-512" hashValue="ON39YdpmFHfN9f47KpiRvqrKx0V9+erV1CNkpWzYhW/Qyc6aT8rEyCrvauWSYGZK2ia3o7vd3akF07acHAFpOA==" saltValue="yVW9XmDwTqEnmpSGai0KYg==" spinCount="100000" sqref="E28:H28" name="Range1_3"/>
    <protectedRange algorithmName="SHA-512" hashValue="ON39YdpmFHfN9f47KpiRvqrKx0V9+erV1CNkpWzYhW/Qyc6aT8rEyCrvauWSYGZK2ia3o7vd3akF07acHAFpOA==" saltValue="yVW9XmDwTqEnmpSGai0KYg==" spinCount="100000" sqref="I29:J29 B29:C29" name="Range1_75"/>
    <protectedRange algorithmName="SHA-512" hashValue="ON39YdpmFHfN9f47KpiRvqrKx0V9+erV1CNkpWzYhW/Qyc6aT8rEyCrvauWSYGZK2ia3o7vd3akF07acHAFpOA==" saltValue="yVW9XmDwTqEnmpSGai0KYg==" spinCount="100000" sqref="D29" name="Range1_1_65"/>
    <protectedRange algorithmName="SHA-512" hashValue="ON39YdpmFHfN9f47KpiRvqrKx0V9+erV1CNkpWzYhW/Qyc6aT8rEyCrvauWSYGZK2ia3o7vd3akF07acHAFpOA==" saltValue="yVW9XmDwTqEnmpSGai0KYg==" spinCount="100000" sqref="E29:H29" name="Range1_3_21"/>
    <protectedRange algorithmName="SHA-512" hashValue="ON39YdpmFHfN9f47KpiRvqrKx0V9+erV1CNkpWzYhW/Qyc6aT8rEyCrvauWSYGZK2ia3o7vd3akF07acHAFpOA==" saltValue="yVW9XmDwTqEnmpSGai0KYg==" spinCount="100000" sqref="I30:J30 B30:C30" name="Range1_12_1"/>
    <protectedRange algorithmName="SHA-512" hashValue="ON39YdpmFHfN9f47KpiRvqrKx0V9+erV1CNkpWzYhW/Qyc6aT8rEyCrvauWSYGZK2ia3o7vd3akF07acHAFpOA==" saltValue="yVW9XmDwTqEnmpSGai0KYg==" spinCount="100000" sqref="D30" name="Range1_1_9_1"/>
    <protectedRange algorithmName="SHA-512" hashValue="ON39YdpmFHfN9f47KpiRvqrKx0V9+erV1CNkpWzYhW/Qyc6aT8rEyCrvauWSYGZK2ia3o7vd3akF07acHAFpOA==" saltValue="yVW9XmDwTqEnmpSGai0KYg==" spinCount="100000" sqref="E30:H30" name="Range1_3_18"/>
    <protectedRange algorithmName="SHA-512" hashValue="ON39YdpmFHfN9f47KpiRvqrKx0V9+erV1CNkpWzYhW/Qyc6aT8rEyCrvauWSYGZK2ia3o7vd3akF07acHAFpOA==" saltValue="yVW9XmDwTqEnmpSGai0KYg==" spinCount="100000" sqref="E31:J31 B31:C31" name="Range1_14"/>
    <protectedRange algorithmName="SHA-512" hashValue="ON39YdpmFHfN9f47KpiRvqrKx0V9+erV1CNkpWzYhW/Qyc6aT8rEyCrvauWSYGZK2ia3o7vd3akF07acHAFpOA==" saltValue="yVW9XmDwTqEnmpSGai0KYg==" spinCount="100000" sqref="D31" name="Range1_1_14"/>
  </protectedRanges>
  <conditionalFormatting sqref="F2">
    <cfRule type="top10" dxfId="754" priority="168" rank="1"/>
  </conditionalFormatting>
  <conditionalFormatting sqref="I2">
    <cfRule type="top10" dxfId="753" priority="165" rank="1"/>
    <cfRule type="top10" dxfId="752" priority="170" rank="1"/>
  </conditionalFormatting>
  <conditionalFormatting sqref="E2">
    <cfRule type="top10" dxfId="751" priority="169" rank="1"/>
  </conditionalFormatting>
  <conditionalFormatting sqref="G2">
    <cfRule type="top10" dxfId="750" priority="167" rank="1"/>
  </conditionalFormatting>
  <conditionalFormatting sqref="H2">
    <cfRule type="top10" dxfId="749" priority="166" rank="1"/>
  </conditionalFormatting>
  <conditionalFormatting sqref="J2">
    <cfRule type="top10" dxfId="748" priority="164" rank="1"/>
  </conditionalFormatting>
  <conditionalFormatting sqref="F3">
    <cfRule type="top10" dxfId="747" priority="161" rank="1"/>
  </conditionalFormatting>
  <conditionalFormatting sqref="I3">
    <cfRule type="top10" dxfId="746" priority="158" rank="1"/>
    <cfRule type="top10" dxfId="745" priority="163" rank="1"/>
  </conditionalFormatting>
  <conditionalFormatting sqref="E3">
    <cfRule type="top10" dxfId="744" priority="162" rank="1"/>
  </conditionalFormatting>
  <conditionalFormatting sqref="G3">
    <cfRule type="top10" dxfId="743" priority="160" rank="1"/>
  </conditionalFormatting>
  <conditionalFormatting sqref="H3">
    <cfRule type="top10" dxfId="742" priority="159" rank="1"/>
  </conditionalFormatting>
  <conditionalFormatting sqref="J3">
    <cfRule type="top10" dxfId="741" priority="157" rank="1"/>
  </conditionalFormatting>
  <conditionalFormatting sqref="F4">
    <cfRule type="top10" dxfId="740" priority="154" rank="1"/>
  </conditionalFormatting>
  <conditionalFormatting sqref="I4">
    <cfRule type="top10" dxfId="739" priority="151" rank="1"/>
    <cfRule type="top10" dxfId="738" priority="156" rank="1"/>
  </conditionalFormatting>
  <conditionalFormatting sqref="E4">
    <cfRule type="top10" dxfId="737" priority="155" rank="1"/>
  </conditionalFormatting>
  <conditionalFormatting sqref="G4">
    <cfRule type="top10" dxfId="736" priority="153" rank="1"/>
  </conditionalFormatting>
  <conditionalFormatting sqref="H4">
    <cfRule type="top10" dxfId="735" priority="152" rank="1"/>
  </conditionalFormatting>
  <conditionalFormatting sqref="J4">
    <cfRule type="top10" dxfId="734" priority="150" rank="1"/>
  </conditionalFormatting>
  <conditionalFormatting sqref="F5">
    <cfRule type="top10" dxfId="733" priority="147" rank="1"/>
  </conditionalFormatting>
  <conditionalFormatting sqref="I5">
    <cfRule type="top10" dxfId="732" priority="144" rank="1"/>
    <cfRule type="top10" dxfId="731" priority="149" rank="1"/>
  </conditionalFormatting>
  <conditionalFormatting sqref="E5">
    <cfRule type="top10" dxfId="730" priority="148" rank="1"/>
  </conditionalFormatting>
  <conditionalFormatting sqref="G5">
    <cfRule type="top10" dxfId="729" priority="146" rank="1"/>
  </conditionalFormatting>
  <conditionalFormatting sqref="H5">
    <cfRule type="top10" dxfId="728" priority="145" rank="1"/>
  </conditionalFormatting>
  <conditionalFormatting sqref="J5">
    <cfRule type="top10" dxfId="727" priority="143" rank="1"/>
  </conditionalFormatting>
  <conditionalFormatting sqref="F6">
    <cfRule type="top10" dxfId="726" priority="140" rank="1"/>
  </conditionalFormatting>
  <conditionalFormatting sqref="I6">
    <cfRule type="top10" dxfId="725" priority="137" rank="1"/>
    <cfRule type="top10" dxfId="724" priority="142" rank="1"/>
  </conditionalFormatting>
  <conditionalFormatting sqref="E6">
    <cfRule type="top10" dxfId="723" priority="141" rank="1"/>
  </conditionalFormatting>
  <conditionalFormatting sqref="G6">
    <cfRule type="top10" dxfId="722" priority="139" rank="1"/>
  </conditionalFormatting>
  <conditionalFormatting sqref="H6">
    <cfRule type="top10" dxfId="721" priority="138" rank="1"/>
  </conditionalFormatting>
  <conditionalFormatting sqref="J6">
    <cfRule type="top10" dxfId="720" priority="136" rank="1"/>
  </conditionalFormatting>
  <conditionalFormatting sqref="F7">
    <cfRule type="top10" dxfId="719" priority="133" rank="1"/>
  </conditionalFormatting>
  <conditionalFormatting sqref="I7">
    <cfRule type="top10" dxfId="718" priority="130" rank="1"/>
    <cfRule type="top10" dxfId="717" priority="135" rank="1"/>
  </conditionalFormatting>
  <conditionalFormatting sqref="E7">
    <cfRule type="top10" dxfId="716" priority="134" rank="1"/>
  </conditionalFormatting>
  <conditionalFormatting sqref="G7">
    <cfRule type="top10" dxfId="715" priority="132" rank="1"/>
  </conditionalFormatting>
  <conditionalFormatting sqref="H7">
    <cfRule type="top10" dxfId="714" priority="131" rank="1"/>
  </conditionalFormatting>
  <conditionalFormatting sqref="J7">
    <cfRule type="top10" dxfId="713" priority="129" rank="1"/>
  </conditionalFormatting>
  <conditionalFormatting sqref="F8">
    <cfRule type="top10" dxfId="712" priority="127" rank="1"/>
  </conditionalFormatting>
  <conditionalFormatting sqref="G8">
    <cfRule type="top10" dxfId="711" priority="126" rank="1"/>
  </conditionalFormatting>
  <conditionalFormatting sqref="H8">
    <cfRule type="top10" dxfId="710" priority="125" rank="1"/>
  </conditionalFormatting>
  <conditionalFormatting sqref="I8">
    <cfRule type="top10" dxfId="709" priority="123" rank="1"/>
  </conditionalFormatting>
  <conditionalFormatting sqref="J8">
    <cfRule type="top10" dxfId="708" priority="124" rank="1"/>
  </conditionalFormatting>
  <conditionalFormatting sqref="E8">
    <cfRule type="top10" dxfId="707" priority="128" rank="1"/>
  </conditionalFormatting>
  <conditionalFormatting sqref="F9">
    <cfRule type="top10" dxfId="706" priority="120" rank="1"/>
  </conditionalFormatting>
  <conditionalFormatting sqref="I9">
    <cfRule type="top10" dxfId="705" priority="117" rank="1"/>
    <cfRule type="top10" dxfId="704" priority="122" rank="1"/>
  </conditionalFormatting>
  <conditionalFormatting sqref="E9">
    <cfRule type="top10" dxfId="703" priority="121" rank="1"/>
  </conditionalFormatting>
  <conditionalFormatting sqref="G9">
    <cfRule type="top10" dxfId="702" priority="119" rank="1"/>
  </conditionalFormatting>
  <conditionalFormatting sqref="H9">
    <cfRule type="top10" dxfId="701" priority="118" rank="1"/>
  </conditionalFormatting>
  <conditionalFormatting sqref="J9">
    <cfRule type="top10" dxfId="700" priority="116" rank="1"/>
  </conditionalFormatting>
  <conditionalFormatting sqref="F10">
    <cfRule type="top10" dxfId="699" priority="113" rank="1"/>
  </conditionalFormatting>
  <conditionalFormatting sqref="I10">
    <cfRule type="top10" dxfId="698" priority="110" rank="1"/>
    <cfRule type="top10" dxfId="697" priority="115" rank="1"/>
  </conditionalFormatting>
  <conditionalFormatting sqref="E10">
    <cfRule type="top10" dxfId="696" priority="114" rank="1"/>
  </conditionalFormatting>
  <conditionalFormatting sqref="G10">
    <cfRule type="top10" dxfId="695" priority="112" rank="1"/>
  </conditionalFormatting>
  <conditionalFormatting sqref="H10">
    <cfRule type="top10" dxfId="694" priority="111" rank="1"/>
  </conditionalFormatting>
  <conditionalFormatting sqref="J10">
    <cfRule type="top10" dxfId="693" priority="109" rank="1"/>
  </conditionalFormatting>
  <conditionalFormatting sqref="I11">
    <cfRule type="top10" dxfId="692" priority="104" rank="1"/>
  </conditionalFormatting>
  <conditionalFormatting sqref="E11">
    <cfRule type="top10" dxfId="691" priority="108" rank="1"/>
  </conditionalFormatting>
  <conditionalFormatting sqref="G11">
    <cfRule type="top10" dxfId="690" priority="106" rank="1"/>
  </conditionalFormatting>
  <conditionalFormatting sqref="H11">
    <cfRule type="top10" dxfId="689" priority="105" rank="1"/>
  </conditionalFormatting>
  <conditionalFormatting sqref="J11">
    <cfRule type="top10" dxfId="688" priority="103" rank="1"/>
  </conditionalFormatting>
  <conditionalFormatting sqref="F11">
    <cfRule type="top10" dxfId="687" priority="107" rank="1"/>
  </conditionalFormatting>
  <conditionalFormatting sqref="I12">
    <cfRule type="top10" dxfId="686" priority="98" rank="1"/>
  </conditionalFormatting>
  <conditionalFormatting sqref="E12">
    <cfRule type="top10" dxfId="685" priority="102" rank="1"/>
  </conditionalFormatting>
  <conditionalFormatting sqref="G12">
    <cfRule type="top10" dxfId="684" priority="100" rank="1"/>
  </conditionalFormatting>
  <conditionalFormatting sqref="H12">
    <cfRule type="top10" dxfId="683" priority="99" rank="1"/>
  </conditionalFormatting>
  <conditionalFormatting sqref="J12">
    <cfRule type="top10" dxfId="682" priority="97" rank="1"/>
  </conditionalFormatting>
  <conditionalFormatting sqref="F12">
    <cfRule type="top10" dxfId="681" priority="101" rank="1"/>
  </conditionalFormatting>
  <conditionalFormatting sqref="F13">
    <cfRule type="top10" dxfId="680" priority="94" rank="1"/>
  </conditionalFormatting>
  <conditionalFormatting sqref="I13">
    <cfRule type="top10" dxfId="679" priority="91" rank="1"/>
    <cfRule type="top10" dxfId="678" priority="96" rank="1"/>
  </conditionalFormatting>
  <conditionalFormatting sqref="E13">
    <cfRule type="top10" dxfId="677" priority="95" rank="1"/>
  </conditionalFormatting>
  <conditionalFormatting sqref="G13">
    <cfRule type="top10" dxfId="676" priority="93" rank="1"/>
  </conditionalFormatting>
  <conditionalFormatting sqref="H13">
    <cfRule type="top10" dxfId="675" priority="92" rank="1"/>
  </conditionalFormatting>
  <conditionalFormatting sqref="J13">
    <cfRule type="top10" dxfId="674" priority="90" rank="1"/>
  </conditionalFormatting>
  <conditionalFormatting sqref="F14">
    <cfRule type="top10" dxfId="673" priority="88" rank="1"/>
  </conditionalFormatting>
  <conditionalFormatting sqref="G14">
    <cfRule type="top10" dxfId="672" priority="87" rank="1"/>
  </conditionalFormatting>
  <conditionalFormatting sqref="H14">
    <cfRule type="top10" dxfId="671" priority="86" rank="1"/>
  </conditionalFormatting>
  <conditionalFormatting sqref="I14">
    <cfRule type="top10" dxfId="670" priority="84" rank="1"/>
  </conditionalFormatting>
  <conditionalFormatting sqref="J14">
    <cfRule type="top10" dxfId="669" priority="85" rank="1"/>
  </conditionalFormatting>
  <conditionalFormatting sqref="E14">
    <cfRule type="top10" dxfId="668" priority="89" rank="1"/>
  </conditionalFormatting>
  <conditionalFormatting sqref="F15">
    <cfRule type="top10" dxfId="667" priority="77" rank="1"/>
  </conditionalFormatting>
  <conditionalFormatting sqref="I15">
    <cfRule type="top10" dxfId="666" priority="78" rank="1"/>
    <cfRule type="top10" dxfId="665" priority="79" rank="1"/>
  </conditionalFormatting>
  <conditionalFormatting sqref="E15">
    <cfRule type="top10" dxfId="664" priority="80" rank="1"/>
  </conditionalFormatting>
  <conditionalFormatting sqref="G15">
    <cfRule type="top10" dxfId="663" priority="81" rank="1"/>
  </conditionalFormatting>
  <conditionalFormatting sqref="H15">
    <cfRule type="top10" dxfId="662" priority="82" rank="1"/>
  </conditionalFormatting>
  <conditionalFormatting sqref="J15">
    <cfRule type="top10" dxfId="661" priority="83" rank="1"/>
  </conditionalFormatting>
  <conditionalFormatting sqref="I16">
    <cfRule type="top10" dxfId="660" priority="72" rank="1"/>
  </conditionalFormatting>
  <conditionalFormatting sqref="E16">
    <cfRule type="top10" dxfId="659" priority="76" rank="1"/>
  </conditionalFormatting>
  <conditionalFormatting sqref="G16">
    <cfRule type="top10" dxfId="658" priority="74" rank="1"/>
  </conditionalFormatting>
  <conditionalFormatting sqref="H16">
    <cfRule type="top10" dxfId="657" priority="73" rank="1"/>
  </conditionalFormatting>
  <conditionalFormatting sqref="J16">
    <cfRule type="top10" dxfId="656" priority="71" rank="1"/>
  </conditionalFormatting>
  <conditionalFormatting sqref="F16">
    <cfRule type="top10" dxfId="655" priority="75" rank="1"/>
  </conditionalFormatting>
  <conditionalFormatting sqref="I17">
    <cfRule type="top10" dxfId="654" priority="66" rank="1"/>
  </conditionalFormatting>
  <conditionalFormatting sqref="E17">
    <cfRule type="top10" dxfId="653" priority="70" rank="1"/>
  </conditionalFormatting>
  <conditionalFormatting sqref="G17">
    <cfRule type="top10" dxfId="652" priority="68" rank="1"/>
  </conditionalFormatting>
  <conditionalFormatting sqref="H17">
    <cfRule type="top10" dxfId="651" priority="67" rank="1"/>
  </conditionalFormatting>
  <conditionalFormatting sqref="J17">
    <cfRule type="top10" dxfId="650" priority="65" rank="1"/>
  </conditionalFormatting>
  <conditionalFormatting sqref="F17">
    <cfRule type="top10" dxfId="649" priority="69" rank="1"/>
  </conditionalFormatting>
  <conditionalFormatting sqref="E18">
    <cfRule type="top10" dxfId="648" priority="64" rank="1"/>
  </conditionalFormatting>
  <conditionalFormatting sqref="F18">
    <cfRule type="top10" dxfId="647" priority="63" rank="1"/>
  </conditionalFormatting>
  <conditionalFormatting sqref="G18">
    <cfRule type="top10" dxfId="646" priority="62" rank="1"/>
  </conditionalFormatting>
  <conditionalFormatting sqref="H18">
    <cfRule type="top10" dxfId="645" priority="61" rank="1"/>
  </conditionalFormatting>
  <conditionalFormatting sqref="I18">
    <cfRule type="top10" dxfId="644" priority="60" rank="1"/>
  </conditionalFormatting>
  <conditionalFormatting sqref="J18">
    <cfRule type="top10" dxfId="643" priority="59" rank="1"/>
  </conditionalFormatting>
  <conditionalFormatting sqref="I19">
    <cfRule type="top10" dxfId="642" priority="58" rank="1"/>
  </conditionalFormatting>
  <conditionalFormatting sqref="H19">
    <cfRule type="top10" dxfId="641" priority="54" rank="1"/>
  </conditionalFormatting>
  <conditionalFormatting sqref="J19">
    <cfRule type="top10" dxfId="640" priority="55" rank="1"/>
  </conditionalFormatting>
  <conditionalFormatting sqref="G19">
    <cfRule type="top10" dxfId="639" priority="57" rank="1"/>
  </conditionalFormatting>
  <conditionalFormatting sqref="F19">
    <cfRule type="top10" dxfId="638" priority="56" rank="1"/>
  </conditionalFormatting>
  <conditionalFormatting sqref="E19">
    <cfRule type="top10" dxfId="637" priority="53" rank="1"/>
  </conditionalFormatting>
  <conditionalFormatting sqref="F20">
    <cfRule type="top10" dxfId="636" priority="47" rank="1"/>
  </conditionalFormatting>
  <conditionalFormatting sqref="G20">
    <cfRule type="top10" dxfId="635" priority="48" rank="1"/>
  </conditionalFormatting>
  <conditionalFormatting sqref="H20">
    <cfRule type="top10" dxfId="634" priority="49" rank="1"/>
  </conditionalFormatting>
  <conditionalFormatting sqref="I20">
    <cfRule type="top10" dxfId="633" priority="50" rank="1"/>
  </conditionalFormatting>
  <conditionalFormatting sqref="J20">
    <cfRule type="top10" dxfId="632" priority="51" rank="1"/>
  </conditionalFormatting>
  <conditionalFormatting sqref="E20">
    <cfRule type="top10" dxfId="631" priority="52" rank="1"/>
  </conditionalFormatting>
  <conditionalFormatting sqref="F21">
    <cfRule type="top10" dxfId="630" priority="44" rank="1"/>
  </conditionalFormatting>
  <conditionalFormatting sqref="I21">
    <cfRule type="top10" dxfId="629" priority="41" rank="1"/>
    <cfRule type="top10" dxfId="628" priority="46" rank="1"/>
  </conditionalFormatting>
  <conditionalFormatting sqref="E21">
    <cfRule type="top10" dxfId="627" priority="45" rank="1"/>
  </conditionalFormatting>
  <conditionalFormatting sqref="G21">
    <cfRule type="top10" dxfId="626" priority="43" rank="1"/>
  </conditionalFormatting>
  <conditionalFormatting sqref="H21">
    <cfRule type="top10" dxfId="625" priority="42" rank="1"/>
  </conditionalFormatting>
  <conditionalFormatting sqref="J21">
    <cfRule type="top10" dxfId="624" priority="40" rank="1"/>
  </conditionalFormatting>
  <conditionalFormatting sqref="E22:E24">
    <cfRule type="top10" dxfId="623" priority="39" rank="1"/>
  </conditionalFormatting>
  <conditionalFormatting sqref="F22:F24">
    <cfRule type="top10" dxfId="622" priority="38" rank="1"/>
  </conditionalFormatting>
  <conditionalFormatting sqref="G22:G24">
    <cfRule type="top10" dxfId="621" priority="37" rank="1"/>
  </conditionalFormatting>
  <conditionalFormatting sqref="H22:H24">
    <cfRule type="top10" dxfId="620" priority="36" rank="1"/>
  </conditionalFormatting>
  <conditionalFormatting sqref="I22:I24">
    <cfRule type="top10" dxfId="619" priority="35" rank="1"/>
  </conditionalFormatting>
  <conditionalFormatting sqref="J22:J24">
    <cfRule type="top10" dxfId="618" priority="34" rank="1"/>
  </conditionalFormatting>
  <conditionalFormatting sqref="F25:F27">
    <cfRule type="top10" dxfId="617" priority="31" rank="1"/>
  </conditionalFormatting>
  <conditionalFormatting sqref="I25:I27">
    <cfRule type="top10" dxfId="616" priority="28" rank="1"/>
    <cfRule type="top10" dxfId="615" priority="33" rank="1"/>
  </conditionalFormatting>
  <conditionalFormatting sqref="E25:E27">
    <cfRule type="top10" dxfId="614" priority="32" rank="1"/>
  </conditionalFormatting>
  <conditionalFormatting sqref="G25:G27">
    <cfRule type="top10" dxfId="613" priority="30" rank="1"/>
  </conditionalFormatting>
  <conditionalFormatting sqref="H25:H27">
    <cfRule type="top10" dxfId="612" priority="29" rank="1"/>
  </conditionalFormatting>
  <conditionalFormatting sqref="J25:J27">
    <cfRule type="top10" dxfId="611" priority="27" rank="1"/>
  </conditionalFormatting>
  <conditionalFormatting sqref="F28">
    <cfRule type="top10" dxfId="610" priority="24" rank="1"/>
  </conditionalFormatting>
  <conditionalFormatting sqref="I28">
    <cfRule type="top10" dxfId="609" priority="21" rank="1"/>
    <cfRule type="top10" dxfId="608" priority="26" rank="1"/>
  </conditionalFormatting>
  <conditionalFormatting sqref="E28">
    <cfRule type="top10" dxfId="607" priority="25" rank="1"/>
  </conditionalFormatting>
  <conditionalFormatting sqref="G28">
    <cfRule type="top10" dxfId="606" priority="23" rank="1"/>
  </conditionalFormatting>
  <conditionalFormatting sqref="H28">
    <cfRule type="top10" dxfId="605" priority="22" rank="1"/>
  </conditionalFormatting>
  <conditionalFormatting sqref="J28">
    <cfRule type="top10" dxfId="604" priority="20" rank="1"/>
  </conditionalFormatting>
  <conditionalFormatting sqref="F29">
    <cfRule type="top10" dxfId="603" priority="17" rank="1"/>
  </conditionalFormatting>
  <conditionalFormatting sqref="I29">
    <cfRule type="top10" dxfId="602" priority="14" rank="1"/>
    <cfRule type="top10" dxfId="601" priority="19" rank="1"/>
  </conditionalFormatting>
  <conditionalFormatting sqref="E29">
    <cfRule type="top10" dxfId="600" priority="18" rank="1"/>
  </conditionalFormatting>
  <conditionalFormatting sqref="G29">
    <cfRule type="top10" dxfId="599" priority="16" rank="1"/>
  </conditionalFormatting>
  <conditionalFormatting sqref="H29">
    <cfRule type="top10" dxfId="598" priority="15" rank="1"/>
  </conditionalFormatting>
  <conditionalFormatting sqref="J29">
    <cfRule type="top10" dxfId="597" priority="13" rank="1"/>
  </conditionalFormatting>
  <conditionalFormatting sqref="J31">
    <cfRule type="top10" dxfId="596" priority="1" rank="1"/>
  </conditionalFormatting>
  <conditionalFormatting sqref="I31">
    <cfRule type="top10" dxfId="595" priority="2" rank="1"/>
  </conditionalFormatting>
  <conditionalFormatting sqref="H31">
    <cfRule type="top10" dxfId="594" priority="3" rank="1"/>
  </conditionalFormatting>
  <conditionalFormatting sqref="G31">
    <cfRule type="top10" dxfId="593" priority="4" rank="1"/>
  </conditionalFormatting>
  <conditionalFormatting sqref="F31">
    <cfRule type="top10" dxfId="592" priority="5" rank="1"/>
  </conditionalFormatting>
  <conditionalFormatting sqref="E31">
    <cfRule type="top10" dxfId="591" priority="6" rank="1"/>
  </conditionalFormatting>
  <conditionalFormatting sqref="F30">
    <cfRule type="top10" dxfId="590" priority="7" rank="1"/>
  </conditionalFormatting>
  <conditionalFormatting sqref="G30">
    <cfRule type="top10" dxfId="589" priority="8" rank="1"/>
  </conditionalFormatting>
  <conditionalFormatting sqref="H30">
    <cfRule type="top10" dxfId="588" priority="9" rank="1"/>
  </conditionalFormatting>
  <conditionalFormatting sqref="I30">
    <cfRule type="top10" dxfId="587" priority="10" rank="1"/>
  </conditionalFormatting>
  <conditionalFormatting sqref="J30">
    <cfRule type="top10" dxfId="586" priority="11" rank="1"/>
  </conditionalFormatting>
  <conditionalFormatting sqref="E30">
    <cfRule type="top10" dxfId="585" priority="12" rank="1"/>
  </conditionalFormatting>
  <hyperlinks>
    <hyperlink ref="Q1" location="'Rankings OLH'!A1" display="Return to Rankings" xr:uid="{13FB5174-9470-4CAA-86D9-09473718360B}"/>
  </hyperlinks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D1A07-62BB-49B8-BF63-B2729A089D94}">
  <sheetPr codeName="Sheet10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10</v>
      </c>
      <c r="B2" s="20" t="s">
        <v>120</v>
      </c>
      <c r="C2" s="21">
        <v>44332</v>
      </c>
      <c r="D2" s="22" t="s">
        <v>185</v>
      </c>
      <c r="E2" s="23">
        <v>177</v>
      </c>
      <c r="F2" s="23">
        <v>176</v>
      </c>
      <c r="G2" s="23">
        <v>174</v>
      </c>
      <c r="H2" s="23"/>
      <c r="I2" s="23"/>
      <c r="J2" s="23"/>
      <c r="K2" s="24">
        <v>3</v>
      </c>
      <c r="L2" s="24">
        <v>527</v>
      </c>
      <c r="M2" s="25">
        <v>175.67</v>
      </c>
      <c r="N2" s="26">
        <v>5</v>
      </c>
      <c r="O2" s="27">
        <v>180.87</v>
      </c>
    </row>
    <row r="5" spans="1:17" x14ac:dyDescent="0.3">
      <c r="K5" s="28">
        <f>SUM(K2:K4)</f>
        <v>3</v>
      </c>
      <c r="L5" s="28">
        <f>SUM(L2:L4)</f>
        <v>527</v>
      </c>
      <c r="M5" s="29">
        <f>SUM(L5/K5)</f>
        <v>175.66666666666666</v>
      </c>
      <c r="N5" s="28">
        <f>SUM(N2:N4)</f>
        <v>5</v>
      </c>
      <c r="O5" s="29">
        <f>SUM(M5+N5)</f>
        <v>180.66666666666666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H2">
    <cfRule type="top10" dxfId="584" priority="3" rank="1"/>
  </conditionalFormatting>
  <conditionalFormatting sqref="E2">
    <cfRule type="top10" dxfId="583" priority="6" rank="1"/>
  </conditionalFormatting>
  <conditionalFormatting sqref="F2">
    <cfRule type="top10" dxfId="582" priority="5" rank="1"/>
  </conditionalFormatting>
  <conditionalFormatting sqref="G2">
    <cfRule type="top10" dxfId="581" priority="4" rank="1"/>
  </conditionalFormatting>
  <conditionalFormatting sqref="I2">
    <cfRule type="top10" dxfId="580" priority="2" rank="1"/>
  </conditionalFormatting>
  <conditionalFormatting sqref="J2">
    <cfRule type="top10" dxfId="579" priority="1" rank="1"/>
  </conditionalFormatting>
  <hyperlinks>
    <hyperlink ref="Q1" location="'Rankings OLH'!A1" display="Return to Rankings" xr:uid="{44E6FF97-53EC-4B46-9866-A2021F872037}"/>
  </hyperlinks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51F13-1488-4F5C-B8FF-4F4FB6254BEA}">
  <sheetPr codeName="Sheet9"/>
  <dimension ref="A1:Q22"/>
  <sheetViews>
    <sheetView workbookViewId="0">
      <selection activeCell="A19" sqref="A19:O19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19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164</v>
      </c>
      <c r="B2" s="20" t="s">
        <v>25</v>
      </c>
      <c r="C2" s="21">
        <v>44313</v>
      </c>
      <c r="D2" s="22" t="s">
        <v>166</v>
      </c>
      <c r="E2" s="23">
        <v>196</v>
      </c>
      <c r="F2" s="23">
        <v>191</v>
      </c>
      <c r="G2" s="23">
        <v>197.001</v>
      </c>
      <c r="H2" s="23"/>
      <c r="I2" s="23"/>
      <c r="J2" s="23"/>
      <c r="K2" s="24">
        <v>3</v>
      </c>
      <c r="L2" s="24">
        <v>584.00099999999998</v>
      </c>
      <c r="M2" s="25">
        <v>194.667</v>
      </c>
      <c r="N2" s="26">
        <v>6</v>
      </c>
      <c r="O2" s="27">
        <v>200.667</v>
      </c>
    </row>
    <row r="3" spans="1:17" x14ac:dyDescent="0.3">
      <c r="A3" s="19" t="s">
        <v>164</v>
      </c>
      <c r="B3" s="20" t="s">
        <v>25</v>
      </c>
      <c r="C3" s="21">
        <v>44332</v>
      </c>
      <c r="D3" s="22" t="s">
        <v>166</v>
      </c>
      <c r="E3" s="23">
        <v>192</v>
      </c>
      <c r="F3" s="23">
        <v>191</v>
      </c>
      <c r="G3" s="23">
        <v>190</v>
      </c>
      <c r="H3" s="23">
        <v>192</v>
      </c>
      <c r="I3" s="23">
        <v>196</v>
      </c>
      <c r="J3" s="23">
        <v>197</v>
      </c>
      <c r="K3" s="24">
        <v>6</v>
      </c>
      <c r="L3" s="24">
        <v>1158</v>
      </c>
      <c r="M3" s="25">
        <v>193</v>
      </c>
      <c r="N3" s="26">
        <v>6</v>
      </c>
      <c r="O3" s="27">
        <v>199</v>
      </c>
    </row>
    <row r="4" spans="1:17" x14ac:dyDescent="0.3">
      <c r="A4" s="19" t="s">
        <v>164</v>
      </c>
      <c r="B4" s="20" t="s">
        <v>25</v>
      </c>
      <c r="C4" s="21">
        <v>44341</v>
      </c>
      <c r="D4" s="22" t="s">
        <v>166</v>
      </c>
      <c r="E4" s="23">
        <v>196</v>
      </c>
      <c r="F4" s="23">
        <v>193</v>
      </c>
      <c r="G4" s="23">
        <v>190</v>
      </c>
      <c r="H4" s="23"/>
      <c r="I4" s="23"/>
      <c r="J4" s="23"/>
      <c r="K4" s="24">
        <v>3</v>
      </c>
      <c r="L4" s="24">
        <v>579</v>
      </c>
      <c r="M4" s="25">
        <v>193</v>
      </c>
      <c r="N4" s="26">
        <v>3</v>
      </c>
      <c r="O4" s="27">
        <v>196</v>
      </c>
    </row>
    <row r="5" spans="1:17" x14ac:dyDescent="0.3">
      <c r="A5" s="19" t="s">
        <v>164</v>
      </c>
      <c r="B5" s="20" t="s">
        <v>25</v>
      </c>
      <c r="C5" s="21">
        <v>44352</v>
      </c>
      <c r="D5" s="22" t="s">
        <v>167</v>
      </c>
      <c r="E5" s="23">
        <v>190</v>
      </c>
      <c r="F5" s="23">
        <v>190</v>
      </c>
      <c r="G5" s="23">
        <v>194</v>
      </c>
      <c r="H5" s="23">
        <v>195.0001</v>
      </c>
      <c r="I5" s="23">
        <v>186</v>
      </c>
      <c r="J5" s="23">
        <v>193</v>
      </c>
      <c r="K5" s="24">
        <v>6</v>
      </c>
      <c r="L5" s="24">
        <v>1148.0001</v>
      </c>
      <c r="M5" s="25">
        <v>191.33335</v>
      </c>
      <c r="N5" s="26">
        <v>6</v>
      </c>
      <c r="O5" s="27">
        <v>197.33335</v>
      </c>
    </row>
    <row r="6" spans="1:17" x14ac:dyDescent="0.3">
      <c r="A6" s="19" t="s">
        <v>164</v>
      </c>
      <c r="B6" s="20" t="s">
        <v>25</v>
      </c>
      <c r="C6" s="21">
        <v>44366</v>
      </c>
      <c r="D6" s="22" t="s">
        <v>165</v>
      </c>
      <c r="E6" s="23">
        <v>193</v>
      </c>
      <c r="F6" s="23">
        <v>196</v>
      </c>
      <c r="G6" s="23">
        <v>194</v>
      </c>
      <c r="H6" s="23">
        <v>191</v>
      </c>
      <c r="I6" s="23">
        <v>197</v>
      </c>
      <c r="J6" s="23">
        <v>189</v>
      </c>
      <c r="K6" s="24">
        <v>6</v>
      </c>
      <c r="L6" s="24">
        <v>1160</v>
      </c>
      <c r="M6" s="25">
        <v>193.33333333333334</v>
      </c>
      <c r="N6" s="26">
        <v>6</v>
      </c>
      <c r="O6" s="27">
        <v>199.33333333333334</v>
      </c>
    </row>
    <row r="7" spans="1:17" x14ac:dyDescent="0.3">
      <c r="A7" s="19" t="s">
        <v>164</v>
      </c>
      <c r="B7" s="20" t="s">
        <v>25</v>
      </c>
      <c r="C7" s="21">
        <v>44376</v>
      </c>
      <c r="D7" s="22" t="s">
        <v>166</v>
      </c>
      <c r="E7" s="23">
        <v>197</v>
      </c>
      <c r="F7" s="23">
        <v>192</v>
      </c>
      <c r="G7" s="23">
        <v>195</v>
      </c>
      <c r="H7" s="23"/>
      <c r="I7" s="23"/>
      <c r="J7" s="23"/>
      <c r="K7" s="24">
        <v>3</v>
      </c>
      <c r="L7" s="24">
        <v>584</v>
      </c>
      <c r="M7" s="25">
        <v>194.66666666666666</v>
      </c>
      <c r="N7" s="26">
        <v>4</v>
      </c>
      <c r="O7" s="27">
        <v>198.66666666666666</v>
      </c>
    </row>
    <row r="8" spans="1:17" x14ac:dyDescent="0.3">
      <c r="A8" s="19" t="s">
        <v>164</v>
      </c>
      <c r="B8" s="20" t="s">
        <v>25</v>
      </c>
      <c r="C8" s="21">
        <v>44394</v>
      </c>
      <c r="D8" s="22" t="s">
        <v>165</v>
      </c>
      <c r="E8" s="23">
        <v>191</v>
      </c>
      <c r="F8" s="23">
        <v>195</v>
      </c>
      <c r="G8" s="23">
        <v>191</v>
      </c>
      <c r="H8" s="23">
        <v>198</v>
      </c>
      <c r="I8" s="23"/>
      <c r="J8" s="23"/>
      <c r="K8" s="24">
        <v>4</v>
      </c>
      <c r="L8" s="24">
        <v>775</v>
      </c>
      <c r="M8" s="25">
        <v>193.75</v>
      </c>
      <c r="N8" s="26">
        <v>2</v>
      </c>
      <c r="O8" s="27">
        <v>195.75</v>
      </c>
    </row>
    <row r="9" spans="1:17" x14ac:dyDescent="0.3">
      <c r="A9" s="19" t="s">
        <v>164</v>
      </c>
      <c r="B9" s="20" t="s">
        <v>25</v>
      </c>
      <c r="C9" s="21">
        <v>44395</v>
      </c>
      <c r="D9" s="22" t="s">
        <v>166</v>
      </c>
      <c r="E9" s="23">
        <v>196</v>
      </c>
      <c r="F9" s="23">
        <v>197</v>
      </c>
      <c r="G9" s="23">
        <v>196</v>
      </c>
      <c r="H9" s="23">
        <v>197</v>
      </c>
      <c r="I9" s="23">
        <v>197</v>
      </c>
      <c r="J9" s="23">
        <v>196</v>
      </c>
      <c r="K9" s="24">
        <v>6</v>
      </c>
      <c r="L9" s="24">
        <v>1179</v>
      </c>
      <c r="M9" s="25">
        <v>196.5</v>
      </c>
      <c r="N9" s="26">
        <v>6</v>
      </c>
      <c r="O9" s="27">
        <v>202.5</v>
      </c>
    </row>
    <row r="10" spans="1:17" x14ac:dyDescent="0.3">
      <c r="A10" s="19" t="s">
        <v>164</v>
      </c>
      <c r="B10" s="20" t="s">
        <v>25</v>
      </c>
      <c r="C10" s="21">
        <v>44404</v>
      </c>
      <c r="D10" s="22" t="s">
        <v>166</v>
      </c>
      <c r="E10" s="23">
        <v>192</v>
      </c>
      <c r="F10" s="23">
        <v>197</v>
      </c>
      <c r="G10" s="23">
        <v>197</v>
      </c>
      <c r="H10" s="23"/>
      <c r="I10" s="23"/>
      <c r="J10" s="23"/>
      <c r="K10" s="24">
        <v>3</v>
      </c>
      <c r="L10" s="24">
        <v>586</v>
      </c>
      <c r="M10" s="25">
        <v>195.33333333333334</v>
      </c>
      <c r="N10" s="26">
        <v>4</v>
      </c>
      <c r="O10" s="27">
        <v>199.33333333333334</v>
      </c>
    </row>
    <row r="11" spans="1:17" x14ac:dyDescent="0.3">
      <c r="A11" s="19" t="s">
        <v>164</v>
      </c>
      <c r="B11" s="20" t="s">
        <v>25</v>
      </c>
      <c r="C11" s="21">
        <v>44422</v>
      </c>
      <c r="D11" s="22" t="s">
        <v>165</v>
      </c>
      <c r="E11" s="23">
        <v>198</v>
      </c>
      <c r="F11" s="23">
        <v>195</v>
      </c>
      <c r="G11" s="23">
        <v>193</v>
      </c>
      <c r="H11" s="23">
        <v>196</v>
      </c>
      <c r="I11" s="23"/>
      <c r="J11" s="23"/>
      <c r="K11" s="24">
        <v>4</v>
      </c>
      <c r="L11" s="24">
        <v>782</v>
      </c>
      <c r="M11" s="25">
        <v>195.5</v>
      </c>
      <c r="N11" s="26">
        <v>2</v>
      </c>
      <c r="O11" s="27">
        <v>197.5</v>
      </c>
    </row>
    <row r="12" spans="1:17" x14ac:dyDescent="0.3">
      <c r="A12" s="19" t="s">
        <v>153</v>
      </c>
      <c r="B12" s="20" t="s">
        <v>25</v>
      </c>
      <c r="C12" s="21">
        <v>44423</v>
      </c>
      <c r="D12" s="22" t="s">
        <v>166</v>
      </c>
      <c r="E12" s="23">
        <v>194</v>
      </c>
      <c r="F12" s="23">
        <v>195</v>
      </c>
      <c r="G12" s="23">
        <v>197</v>
      </c>
      <c r="H12" s="23">
        <v>192</v>
      </c>
      <c r="I12" s="23">
        <v>193</v>
      </c>
      <c r="J12" s="23"/>
      <c r="K12" s="24">
        <v>5</v>
      </c>
      <c r="L12" s="24">
        <v>971</v>
      </c>
      <c r="M12" s="25">
        <v>194.2</v>
      </c>
      <c r="N12" s="26">
        <v>3</v>
      </c>
      <c r="O12" s="27">
        <v>197.2</v>
      </c>
    </row>
    <row r="13" spans="1:17" x14ac:dyDescent="0.3">
      <c r="A13" s="19" t="s">
        <v>153</v>
      </c>
      <c r="B13" s="20" t="s">
        <v>25</v>
      </c>
      <c r="C13" s="21">
        <v>44441</v>
      </c>
      <c r="D13" s="22" t="s">
        <v>171</v>
      </c>
      <c r="E13" s="23">
        <v>190</v>
      </c>
      <c r="F13" s="23">
        <v>190</v>
      </c>
      <c r="G13" s="23">
        <v>195</v>
      </c>
      <c r="H13" s="23">
        <v>195</v>
      </c>
      <c r="I13" s="23">
        <v>192</v>
      </c>
      <c r="J13" s="23">
        <v>190</v>
      </c>
      <c r="K13" s="24">
        <v>6</v>
      </c>
      <c r="L13" s="24">
        <v>1152</v>
      </c>
      <c r="M13" s="25">
        <v>192</v>
      </c>
      <c r="N13" s="26">
        <v>4</v>
      </c>
      <c r="O13" s="27">
        <v>196</v>
      </c>
    </row>
    <row r="14" spans="1:17" x14ac:dyDescent="0.3">
      <c r="A14" s="19" t="s">
        <v>153</v>
      </c>
      <c r="B14" s="20" t="s">
        <v>25</v>
      </c>
      <c r="C14" s="21">
        <v>44443</v>
      </c>
      <c r="D14" s="22" t="s">
        <v>226</v>
      </c>
      <c r="E14" s="23">
        <v>199</v>
      </c>
      <c r="F14" s="23">
        <v>198</v>
      </c>
      <c r="G14" s="23">
        <v>194</v>
      </c>
      <c r="H14" s="23">
        <v>193</v>
      </c>
      <c r="I14" s="23">
        <v>190</v>
      </c>
      <c r="J14" s="23">
        <v>194</v>
      </c>
      <c r="K14" s="24">
        <f t="shared" ref="K14" si="0">COUNT(E14:J14)</f>
        <v>6</v>
      </c>
      <c r="L14" s="24">
        <f t="shared" ref="L14" si="1">SUM(E14:J14)</f>
        <v>1168</v>
      </c>
      <c r="M14" s="25">
        <f t="shared" ref="M14" si="2">AVERAGE(E14:J14)</f>
        <v>194.66666666666666</v>
      </c>
      <c r="N14" s="26">
        <v>4</v>
      </c>
      <c r="O14" s="27">
        <f t="shared" ref="O14" si="3">SUM(M14,N14)</f>
        <v>198.66666666666666</v>
      </c>
    </row>
    <row r="15" spans="1:17" x14ac:dyDescent="0.3">
      <c r="A15" s="19" t="s">
        <v>160</v>
      </c>
      <c r="B15" s="20" t="s">
        <v>25</v>
      </c>
      <c r="C15" s="21">
        <v>44457</v>
      </c>
      <c r="D15" s="22" t="s">
        <v>165</v>
      </c>
      <c r="E15" s="23">
        <v>193</v>
      </c>
      <c r="F15" s="23">
        <v>197.001</v>
      </c>
      <c r="G15" s="23">
        <v>194</v>
      </c>
      <c r="H15" s="23">
        <v>195</v>
      </c>
      <c r="I15" s="23"/>
      <c r="J15" s="23"/>
      <c r="K15" s="24">
        <v>4</v>
      </c>
      <c r="L15" s="24">
        <v>779.00099999999998</v>
      </c>
      <c r="M15" s="25">
        <v>194.75024999999999</v>
      </c>
      <c r="N15" s="26">
        <v>2</v>
      </c>
      <c r="O15" s="27">
        <v>196.75024999999999</v>
      </c>
    </row>
    <row r="16" spans="1:17" x14ac:dyDescent="0.3">
      <c r="A16" s="19" t="s">
        <v>153</v>
      </c>
      <c r="B16" s="20" t="s">
        <v>25</v>
      </c>
      <c r="C16" s="21">
        <v>44458</v>
      </c>
      <c r="D16" s="22" t="s">
        <v>166</v>
      </c>
      <c r="E16" s="23">
        <v>197</v>
      </c>
      <c r="F16" s="23">
        <v>194</v>
      </c>
      <c r="G16" s="23">
        <v>195</v>
      </c>
      <c r="H16" s="23">
        <v>194</v>
      </c>
      <c r="I16" s="23">
        <v>197</v>
      </c>
      <c r="J16" s="23"/>
      <c r="K16" s="24">
        <v>5</v>
      </c>
      <c r="L16" s="24">
        <v>977</v>
      </c>
      <c r="M16" s="25">
        <v>195.4</v>
      </c>
      <c r="N16" s="26">
        <v>2</v>
      </c>
      <c r="O16" s="27">
        <v>197.4</v>
      </c>
    </row>
    <row r="17" spans="1:15" x14ac:dyDescent="0.3">
      <c r="A17" s="19" t="s">
        <v>153</v>
      </c>
      <c r="B17" s="20" t="s">
        <v>247</v>
      </c>
      <c r="C17" s="21">
        <v>44471</v>
      </c>
      <c r="D17" s="22" t="s">
        <v>167</v>
      </c>
      <c r="E17" s="23">
        <v>194</v>
      </c>
      <c r="F17" s="23">
        <v>197</v>
      </c>
      <c r="G17" s="23">
        <v>197</v>
      </c>
      <c r="H17" s="23">
        <v>193</v>
      </c>
      <c r="I17" s="23">
        <v>192</v>
      </c>
      <c r="J17" s="23">
        <v>194</v>
      </c>
      <c r="K17" s="24">
        <v>6</v>
      </c>
      <c r="L17" s="24">
        <v>1167</v>
      </c>
      <c r="M17" s="25">
        <v>194.5</v>
      </c>
      <c r="N17" s="26">
        <v>8</v>
      </c>
      <c r="O17" s="27">
        <v>202.5</v>
      </c>
    </row>
    <row r="18" spans="1:15" x14ac:dyDescent="0.3">
      <c r="A18" s="19" t="s">
        <v>164</v>
      </c>
      <c r="B18" s="20" t="s">
        <v>25</v>
      </c>
      <c r="C18" s="21">
        <v>44478</v>
      </c>
      <c r="D18" s="22" t="s">
        <v>165</v>
      </c>
      <c r="E18" s="23">
        <v>198</v>
      </c>
      <c r="F18" s="23">
        <v>194</v>
      </c>
      <c r="G18" s="23">
        <v>196</v>
      </c>
      <c r="H18" s="23">
        <v>200</v>
      </c>
      <c r="I18" s="23"/>
      <c r="J18" s="23"/>
      <c r="K18" s="24">
        <v>4</v>
      </c>
      <c r="L18" s="24">
        <v>788</v>
      </c>
      <c r="M18" s="25">
        <v>197</v>
      </c>
      <c r="N18" s="26">
        <v>6</v>
      </c>
      <c r="O18" s="27">
        <v>203</v>
      </c>
    </row>
    <row r="19" spans="1:15" x14ac:dyDescent="0.3">
      <c r="A19" s="19" t="s">
        <v>164</v>
      </c>
      <c r="B19" s="20" t="s">
        <v>25</v>
      </c>
      <c r="C19" s="21">
        <v>44479</v>
      </c>
      <c r="D19" s="22" t="s">
        <v>166</v>
      </c>
      <c r="E19" s="23">
        <v>198</v>
      </c>
      <c r="F19" s="23">
        <v>194</v>
      </c>
      <c r="G19" s="23">
        <v>194</v>
      </c>
      <c r="H19" s="23">
        <v>197</v>
      </c>
      <c r="I19" s="23">
        <v>196</v>
      </c>
      <c r="J19" s="23"/>
      <c r="K19" s="24">
        <v>5</v>
      </c>
      <c r="L19" s="24">
        <v>979</v>
      </c>
      <c r="M19" s="25">
        <v>195.8</v>
      </c>
      <c r="N19" s="26">
        <v>4</v>
      </c>
      <c r="O19" s="27">
        <v>199.8</v>
      </c>
    </row>
    <row r="22" spans="1:15" x14ac:dyDescent="0.3">
      <c r="K22" s="28">
        <f>SUM(K2:K21)</f>
        <v>85</v>
      </c>
      <c r="L22" s="28">
        <f>SUM(L2:L21)</f>
        <v>16516.002100000002</v>
      </c>
      <c r="M22" s="29">
        <f>SUM(L22/K22)</f>
        <v>194.30590705882355</v>
      </c>
      <c r="N22" s="28">
        <f>SUM(N2:N21)</f>
        <v>78</v>
      </c>
      <c r="O22" s="29">
        <f>SUM(M22+N22)</f>
        <v>272.30590705882355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11:J11 B11:C11" name="Range1_8"/>
    <protectedRange algorithmName="SHA-512" hashValue="ON39YdpmFHfN9f47KpiRvqrKx0V9+erV1CNkpWzYhW/Qyc6aT8rEyCrvauWSYGZK2ia3o7vd3akF07acHAFpOA==" saltValue="yVW9XmDwTqEnmpSGai0KYg==" spinCount="100000" sqref="D11" name="Range1_1_8"/>
    <protectedRange algorithmName="SHA-512" hashValue="ON39YdpmFHfN9f47KpiRvqrKx0V9+erV1CNkpWzYhW/Qyc6aT8rEyCrvauWSYGZK2ia3o7vd3akF07acHAFpOA==" saltValue="yVW9XmDwTqEnmpSGai0KYg==" spinCount="100000" sqref="I12:J12 B12:C12" name="Range1_6_1"/>
    <protectedRange algorithmName="SHA-512" hashValue="ON39YdpmFHfN9f47KpiRvqrKx0V9+erV1CNkpWzYhW/Qyc6aT8rEyCrvauWSYGZK2ia3o7vd3akF07acHAFpOA==" saltValue="yVW9XmDwTqEnmpSGai0KYg==" spinCount="100000" sqref="D12" name="Range1_1_3_1"/>
    <protectedRange algorithmName="SHA-512" hashValue="ON39YdpmFHfN9f47KpiRvqrKx0V9+erV1CNkpWzYhW/Qyc6aT8rEyCrvauWSYGZK2ia3o7vd3akF07acHAFpOA==" saltValue="yVW9XmDwTqEnmpSGai0KYg==" spinCount="100000" sqref="E12:H12" name="Range1_3_1_1"/>
    <protectedRange algorithmName="SHA-512" hashValue="ON39YdpmFHfN9f47KpiRvqrKx0V9+erV1CNkpWzYhW/Qyc6aT8rEyCrvauWSYGZK2ia3o7vd3akF07acHAFpOA==" saltValue="yVW9XmDwTqEnmpSGai0KYg==" spinCount="100000" sqref="B13:C13 E13:J13" name="Range1_2_4_1_1"/>
    <protectedRange algorithmName="SHA-512" hashValue="ON39YdpmFHfN9f47KpiRvqrKx0V9+erV1CNkpWzYhW/Qyc6aT8rEyCrvauWSYGZK2ia3o7vd3akF07acHAFpOA==" saltValue="yVW9XmDwTqEnmpSGai0KYg==" spinCount="100000" sqref="D13" name="Range1_1_1_4_2_1"/>
    <protectedRange algorithmName="SHA-512" hashValue="ON39YdpmFHfN9f47KpiRvqrKx0V9+erV1CNkpWzYhW/Qyc6aT8rEyCrvauWSYGZK2ia3o7vd3akF07acHAFpOA==" saltValue="yVW9XmDwTqEnmpSGai0KYg==" spinCount="100000" sqref="B14:C14" name="Range1_4"/>
    <protectedRange algorithmName="SHA-512" hashValue="ON39YdpmFHfN9f47KpiRvqrKx0V9+erV1CNkpWzYhW/Qyc6aT8rEyCrvauWSYGZK2ia3o7vd3akF07acHAFpOA==" saltValue="yVW9XmDwTqEnmpSGai0KYg==" spinCount="100000" sqref="D14" name="Range1_1_2"/>
    <protectedRange algorithmName="SHA-512" hashValue="ON39YdpmFHfN9f47KpiRvqrKx0V9+erV1CNkpWzYhW/Qyc6aT8rEyCrvauWSYGZK2ia3o7vd3akF07acHAFpOA==" saltValue="yVW9XmDwTqEnmpSGai0KYg==" spinCount="100000" sqref="E14:J14" name="Range1_3_3"/>
    <protectedRange algorithmName="SHA-512" hashValue="ON39YdpmFHfN9f47KpiRvqrKx0V9+erV1CNkpWzYhW/Qyc6aT8rEyCrvauWSYGZK2ia3o7vd3akF07acHAFpOA==" saltValue="yVW9XmDwTqEnmpSGai0KYg==" spinCount="100000" sqref="B15:C17 I15:J17" name="Range1_1"/>
    <protectedRange algorithmName="SHA-512" hashValue="ON39YdpmFHfN9f47KpiRvqrKx0V9+erV1CNkpWzYhW/Qyc6aT8rEyCrvauWSYGZK2ia3o7vd3akF07acHAFpOA==" saltValue="yVW9XmDwTqEnmpSGai0KYg==" spinCount="100000" sqref="D15:D17" name="Range1_1_1"/>
    <protectedRange algorithmName="SHA-512" hashValue="ON39YdpmFHfN9f47KpiRvqrKx0V9+erV1CNkpWzYhW/Qyc6aT8rEyCrvauWSYGZK2ia3o7vd3akF07acHAFpOA==" saltValue="yVW9XmDwTqEnmpSGai0KYg==" spinCount="100000" sqref="E15:H17" name="Range1_3_4"/>
  </protectedRanges>
  <conditionalFormatting sqref="E2">
    <cfRule type="top10" dxfId="578" priority="91" rank="1"/>
  </conditionalFormatting>
  <conditionalFormatting sqref="F2">
    <cfRule type="top10" dxfId="577" priority="90" rank="1"/>
  </conditionalFormatting>
  <conditionalFormatting sqref="G2">
    <cfRule type="top10" dxfId="576" priority="89" rank="1"/>
  </conditionalFormatting>
  <conditionalFormatting sqref="H2">
    <cfRule type="top10" dxfId="575" priority="88" rank="1"/>
  </conditionalFormatting>
  <conditionalFormatting sqref="I2">
    <cfRule type="top10" dxfId="574" priority="87" rank="1"/>
  </conditionalFormatting>
  <conditionalFormatting sqref="J2">
    <cfRule type="top10" dxfId="573" priority="86" rank="1"/>
  </conditionalFormatting>
  <conditionalFormatting sqref="E3">
    <cfRule type="top10" dxfId="572" priority="85" rank="1"/>
  </conditionalFormatting>
  <conditionalFormatting sqref="F3">
    <cfRule type="top10" dxfId="571" priority="84" rank="1"/>
  </conditionalFormatting>
  <conditionalFormatting sqref="G3">
    <cfRule type="top10" dxfId="570" priority="83" rank="1"/>
  </conditionalFormatting>
  <conditionalFormatting sqref="H3">
    <cfRule type="top10" dxfId="569" priority="82" rank="1"/>
  </conditionalFormatting>
  <conditionalFormatting sqref="I3">
    <cfRule type="top10" dxfId="568" priority="81" rank="1"/>
  </conditionalFormatting>
  <conditionalFormatting sqref="J3">
    <cfRule type="top10" dxfId="567" priority="80" rank="1"/>
  </conditionalFormatting>
  <conditionalFormatting sqref="E4">
    <cfRule type="top10" dxfId="566" priority="79" rank="1"/>
  </conditionalFormatting>
  <conditionalFormatting sqref="F4">
    <cfRule type="top10" dxfId="565" priority="78" rank="1"/>
  </conditionalFormatting>
  <conditionalFormatting sqref="G4">
    <cfRule type="top10" dxfId="564" priority="77" rank="1"/>
  </conditionalFormatting>
  <conditionalFormatting sqref="H4">
    <cfRule type="top10" dxfId="563" priority="76" rank="1"/>
  </conditionalFormatting>
  <conditionalFormatting sqref="I4">
    <cfRule type="top10" dxfId="562" priority="75" rank="1"/>
  </conditionalFormatting>
  <conditionalFormatting sqref="J4">
    <cfRule type="top10" dxfId="561" priority="74" rank="1"/>
  </conditionalFormatting>
  <conditionalFormatting sqref="E5">
    <cfRule type="top10" dxfId="560" priority="73" rank="1"/>
  </conditionalFormatting>
  <conditionalFormatting sqref="F5">
    <cfRule type="top10" dxfId="559" priority="72" rank="1"/>
  </conditionalFormatting>
  <conditionalFormatting sqref="G5">
    <cfRule type="top10" dxfId="558" priority="71" rank="1"/>
  </conditionalFormatting>
  <conditionalFormatting sqref="H5">
    <cfRule type="top10" dxfId="557" priority="70" rank="1"/>
  </conditionalFormatting>
  <conditionalFormatting sqref="I5">
    <cfRule type="top10" dxfId="556" priority="69" rank="1"/>
  </conditionalFormatting>
  <conditionalFormatting sqref="J5">
    <cfRule type="top10" dxfId="555" priority="68" rank="1"/>
  </conditionalFormatting>
  <conditionalFormatting sqref="E6">
    <cfRule type="top10" dxfId="554" priority="67" rank="1"/>
  </conditionalFormatting>
  <conditionalFormatting sqref="F6">
    <cfRule type="top10" dxfId="553" priority="66" rank="1"/>
  </conditionalFormatting>
  <conditionalFormatting sqref="G6">
    <cfRule type="top10" dxfId="552" priority="65" rank="1"/>
  </conditionalFormatting>
  <conditionalFormatting sqref="H6">
    <cfRule type="top10" dxfId="551" priority="64" rank="1"/>
  </conditionalFormatting>
  <conditionalFormatting sqref="I6">
    <cfRule type="top10" dxfId="550" priority="63" rank="1"/>
  </conditionalFormatting>
  <conditionalFormatting sqref="J6">
    <cfRule type="top10" dxfId="549" priority="62" rank="1"/>
  </conditionalFormatting>
  <conditionalFormatting sqref="E7">
    <cfRule type="top10" dxfId="548" priority="61" rank="1"/>
  </conditionalFormatting>
  <conditionalFormatting sqref="F7">
    <cfRule type="top10" dxfId="547" priority="60" rank="1"/>
  </conditionalFormatting>
  <conditionalFormatting sqref="G7">
    <cfRule type="top10" dxfId="546" priority="59" rank="1"/>
  </conditionalFormatting>
  <conditionalFormatting sqref="H7">
    <cfRule type="top10" dxfId="545" priority="58" rank="1"/>
  </conditionalFormatting>
  <conditionalFormatting sqref="I7">
    <cfRule type="top10" dxfId="544" priority="57" rank="1"/>
  </conditionalFormatting>
  <conditionalFormatting sqref="J7">
    <cfRule type="top10" dxfId="543" priority="56" rank="1"/>
  </conditionalFormatting>
  <conditionalFormatting sqref="E8">
    <cfRule type="top10" dxfId="542" priority="55" rank="1"/>
  </conditionalFormatting>
  <conditionalFormatting sqref="F8">
    <cfRule type="top10" dxfId="541" priority="54" rank="1"/>
  </conditionalFormatting>
  <conditionalFormatting sqref="G8">
    <cfRule type="top10" dxfId="540" priority="53" rank="1"/>
  </conditionalFormatting>
  <conditionalFormatting sqref="H8">
    <cfRule type="top10" dxfId="539" priority="52" rank="1"/>
  </conditionalFormatting>
  <conditionalFormatting sqref="I8">
    <cfRule type="top10" dxfId="538" priority="51" rank="1"/>
  </conditionalFormatting>
  <conditionalFormatting sqref="J8">
    <cfRule type="top10" dxfId="537" priority="50" rank="1"/>
  </conditionalFormatting>
  <conditionalFormatting sqref="E9">
    <cfRule type="top10" dxfId="536" priority="49" rank="1"/>
  </conditionalFormatting>
  <conditionalFormatting sqref="F9">
    <cfRule type="top10" dxfId="535" priority="48" rank="1"/>
  </conditionalFormatting>
  <conditionalFormatting sqref="G9">
    <cfRule type="top10" dxfId="534" priority="47" rank="1"/>
  </conditionalFormatting>
  <conditionalFormatting sqref="H9">
    <cfRule type="top10" dxfId="533" priority="46" rank="1"/>
  </conditionalFormatting>
  <conditionalFormatting sqref="I9">
    <cfRule type="top10" dxfId="532" priority="45" rank="1"/>
  </conditionalFormatting>
  <conditionalFormatting sqref="J9">
    <cfRule type="top10" dxfId="531" priority="44" rank="1"/>
  </conditionalFormatting>
  <conditionalFormatting sqref="E10">
    <cfRule type="top10" dxfId="530" priority="43" rank="1"/>
  </conditionalFormatting>
  <conditionalFormatting sqref="F10">
    <cfRule type="top10" dxfId="529" priority="42" rank="1"/>
  </conditionalFormatting>
  <conditionalFormatting sqref="G10">
    <cfRule type="top10" dxfId="528" priority="41" rank="1"/>
  </conditionalFormatting>
  <conditionalFormatting sqref="H10">
    <cfRule type="top10" dxfId="527" priority="40" rank="1"/>
  </conditionalFormatting>
  <conditionalFormatting sqref="I10">
    <cfRule type="top10" dxfId="526" priority="39" rank="1"/>
  </conditionalFormatting>
  <conditionalFormatting sqref="J10">
    <cfRule type="top10" dxfId="525" priority="38" rank="1"/>
  </conditionalFormatting>
  <conditionalFormatting sqref="E11">
    <cfRule type="top10" dxfId="524" priority="37" rank="1"/>
  </conditionalFormatting>
  <conditionalFormatting sqref="F11">
    <cfRule type="top10" dxfId="523" priority="36" rank="1"/>
  </conditionalFormatting>
  <conditionalFormatting sqref="G11">
    <cfRule type="top10" dxfId="522" priority="35" rank="1"/>
  </conditionalFormatting>
  <conditionalFormatting sqref="H11">
    <cfRule type="top10" dxfId="521" priority="34" rank="1"/>
  </conditionalFormatting>
  <conditionalFormatting sqref="I11">
    <cfRule type="top10" dxfId="520" priority="33" rank="1"/>
  </conditionalFormatting>
  <conditionalFormatting sqref="J11">
    <cfRule type="top10" dxfId="519" priority="32" rank="1"/>
  </conditionalFormatting>
  <conditionalFormatting sqref="F12">
    <cfRule type="top10" dxfId="518" priority="26" rank="1"/>
  </conditionalFormatting>
  <conditionalFormatting sqref="G12">
    <cfRule type="top10" dxfId="517" priority="27" rank="1"/>
  </conditionalFormatting>
  <conditionalFormatting sqref="H12">
    <cfRule type="top10" dxfId="516" priority="28" rank="1"/>
  </conditionalFormatting>
  <conditionalFormatting sqref="I12">
    <cfRule type="top10" dxfId="515" priority="29" rank="1"/>
  </conditionalFormatting>
  <conditionalFormatting sqref="J12">
    <cfRule type="top10" dxfId="514" priority="30" rank="1"/>
  </conditionalFormatting>
  <conditionalFormatting sqref="E12">
    <cfRule type="top10" dxfId="513" priority="31" rank="1"/>
  </conditionalFormatting>
  <conditionalFormatting sqref="J13:J14">
    <cfRule type="top10" dxfId="512" priority="20" rank="1"/>
  </conditionalFormatting>
  <conditionalFormatting sqref="I13:I14">
    <cfRule type="top10" dxfId="511" priority="21" rank="1"/>
  </conditionalFormatting>
  <conditionalFormatting sqref="H13:H14">
    <cfRule type="top10" dxfId="510" priority="22" rank="1"/>
  </conditionalFormatting>
  <conditionalFormatting sqref="G13:G14">
    <cfRule type="top10" dxfId="509" priority="23" rank="1"/>
  </conditionalFormatting>
  <conditionalFormatting sqref="F13:F14">
    <cfRule type="top10" dxfId="508" priority="24" rank="1"/>
  </conditionalFormatting>
  <conditionalFormatting sqref="E13:E14">
    <cfRule type="top10" dxfId="507" priority="25" rank="1"/>
  </conditionalFormatting>
  <conditionalFormatting sqref="F15:F17">
    <cfRule type="top10" dxfId="506" priority="17" rank="1"/>
  </conditionalFormatting>
  <conditionalFormatting sqref="I15:I17">
    <cfRule type="top10" dxfId="505" priority="14" rank="1"/>
    <cfRule type="top10" dxfId="504" priority="19" rank="1"/>
  </conditionalFormatting>
  <conditionalFormatting sqref="E15:E17">
    <cfRule type="top10" dxfId="503" priority="18" rank="1"/>
  </conditionalFormatting>
  <conditionalFormatting sqref="G15:G17">
    <cfRule type="top10" dxfId="502" priority="16" rank="1"/>
  </conditionalFormatting>
  <conditionalFormatting sqref="H15:H17">
    <cfRule type="top10" dxfId="501" priority="15" rank="1"/>
  </conditionalFormatting>
  <conditionalFormatting sqref="J15:J17">
    <cfRule type="top10" dxfId="500" priority="13" rank="1"/>
  </conditionalFormatting>
  <conditionalFormatting sqref="E18">
    <cfRule type="top10" dxfId="499" priority="12" rank="1"/>
  </conditionalFormatting>
  <conditionalFormatting sqref="F18">
    <cfRule type="top10" dxfId="498" priority="11" rank="1"/>
  </conditionalFormatting>
  <conditionalFormatting sqref="G18">
    <cfRule type="top10" dxfId="497" priority="10" rank="1"/>
  </conditionalFormatting>
  <conditionalFormatting sqref="H18">
    <cfRule type="top10" dxfId="496" priority="9" rank="1"/>
  </conditionalFormatting>
  <conditionalFormatting sqref="I18">
    <cfRule type="top10" dxfId="495" priority="8" rank="1"/>
  </conditionalFormatting>
  <conditionalFormatting sqref="J18">
    <cfRule type="top10" dxfId="494" priority="7" rank="1"/>
  </conditionalFormatting>
  <conditionalFormatting sqref="E19">
    <cfRule type="top10" dxfId="493" priority="6" rank="1"/>
  </conditionalFormatting>
  <conditionalFormatting sqref="F19">
    <cfRule type="top10" dxfId="492" priority="5" rank="1"/>
  </conditionalFormatting>
  <conditionalFormatting sqref="G19">
    <cfRule type="top10" dxfId="491" priority="4" rank="1"/>
  </conditionalFormatting>
  <conditionalFormatting sqref="H19">
    <cfRule type="top10" dxfId="490" priority="3" rank="1"/>
  </conditionalFormatting>
  <conditionalFormatting sqref="I19">
    <cfRule type="top10" dxfId="489" priority="2" rank="1"/>
  </conditionalFormatting>
  <conditionalFormatting sqref="J19">
    <cfRule type="top10" dxfId="488" priority="1" rank="1"/>
  </conditionalFormatting>
  <hyperlinks>
    <hyperlink ref="Q1" location="'Rankings OLH'!A1" display="Return to Rankings" xr:uid="{34EB328C-783A-4FA9-B677-85109A371853}"/>
  </hyperlinks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2BDB5-ECE3-4987-BCC7-E3819C3F9156}">
  <sheetPr codeName="Sheet8"/>
  <dimension ref="A1:Q6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164</v>
      </c>
      <c r="B2" s="20" t="s">
        <v>74</v>
      </c>
      <c r="C2" s="21">
        <v>44276</v>
      </c>
      <c r="D2" s="22" t="s">
        <v>166</v>
      </c>
      <c r="E2" s="23">
        <v>192</v>
      </c>
      <c r="F2" s="23">
        <v>195</v>
      </c>
      <c r="G2" s="23">
        <v>192</v>
      </c>
      <c r="H2" s="23">
        <v>195</v>
      </c>
      <c r="I2" s="23"/>
      <c r="J2" s="23"/>
      <c r="K2" s="24">
        <v>4</v>
      </c>
      <c r="L2" s="24">
        <v>774</v>
      </c>
      <c r="M2" s="25">
        <v>193.5</v>
      </c>
      <c r="N2" s="26">
        <v>3</v>
      </c>
      <c r="O2" s="27">
        <v>196.5</v>
      </c>
    </row>
    <row r="3" spans="1:17" ht="27" x14ac:dyDescent="0.3">
      <c r="A3" s="19" t="s">
        <v>153</v>
      </c>
      <c r="B3" s="20" t="s">
        <v>74</v>
      </c>
      <c r="C3" s="21">
        <v>44289</v>
      </c>
      <c r="D3" s="22" t="s">
        <v>167</v>
      </c>
      <c r="E3" s="23">
        <v>196</v>
      </c>
      <c r="F3" s="23">
        <v>183</v>
      </c>
      <c r="G3" s="23">
        <v>193</v>
      </c>
      <c r="H3" s="23">
        <v>196</v>
      </c>
      <c r="I3" s="23"/>
      <c r="J3" s="23"/>
      <c r="K3" s="24">
        <v>4</v>
      </c>
      <c r="L3" s="24">
        <v>768</v>
      </c>
      <c r="M3" s="25">
        <v>192</v>
      </c>
      <c r="N3" s="26">
        <v>2</v>
      </c>
      <c r="O3" s="27">
        <v>194</v>
      </c>
    </row>
    <row r="6" spans="1:17" x14ac:dyDescent="0.3">
      <c r="K6" s="28">
        <f>SUM(K2:K5)</f>
        <v>8</v>
      </c>
      <c r="L6" s="28">
        <f>SUM(L2:L5)</f>
        <v>1542</v>
      </c>
      <c r="M6" s="29">
        <f>SUM(L6/K6)</f>
        <v>192.75</v>
      </c>
      <c r="N6" s="28">
        <f>SUM(N2:N5)</f>
        <v>5</v>
      </c>
      <c r="O6" s="29">
        <f>SUM(M6+N6)</f>
        <v>197.75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3:J3 B3:C3" name="Range1_2_2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E2">
    <cfRule type="top10" dxfId="487" priority="12" rank="1"/>
  </conditionalFormatting>
  <conditionalFormatting sqref="F2">
    <cfRule type="top10" dxfId="486" priority="11" rank="1"/>
  </conditionalFormatting>
  <conditionalFormatting sqref="G2">
    <cfRule type="top10" dxfId="485" priority="10" rank="1"/>
  </conditionalFormatting>
  <conditionalFormatting sqref="H2">
    <cfRule type="top10" dxfId="484" priority="9" rank="1"/>
  </conditionalFormatting>
  <conditionalFormatting sqref="I2">
    <cfRule type="top10" dxfId="483" priority="8" rank="1"/>
  </conditionalFormatting>
  <conditionalFormatting sqref="J2">
    <cfRule type="top10" dxfId="482" priority="7" rank="1"/>
  </conditionalFormatting>
  <conditionalFormatting sqref="F3">
    <cfRule type="top10" dxfId="481" priority="1" rank="1"/>
  </conditionalFormatting>
  <conditionalFormatting sqref="G3">
    <cfRule type="top10" dxfId="480" priority="2" rank="1"/>
  </conditionalFormatting>
  <conditionalFormatting sqref="H3">
    <cfRule type="top10" dxfId="479" priority="3" rank="1"/>
  </conditionalFormatting>
  <conditionalFormatting sqref="I3">
    <cfRule type="top10" dxfId="478" priority="4" rank="1"/>
  </conditionalFormatting>
  <conditionalFormatting sqref="J3">
    <cfRule type="top10" dxfId="477" priority="5" rank="1"/>
  </conditionalFormatting>
  <conditionalFormatting sqref="E3">
    <cfRule type="top10" dxfId="476" priority="6" rank="1"/>
  </conditionalFormatting>
  <hyperlinks>
    <hyperlink ref="Q1" location="'Rankings OLH'!A1" display="Return to Rankings" xr:uid="{74C0206D-1E97-4652-B4C6-E96CA9AB4EE1}"/>
  </hyperlinks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8C75D-75D5-4A67-8291-09EF5DB7EE83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220</v>
      </c>
      <c r="C2" s="21">
        <v>44441</v>
      </c>
      <c r="D2" s="22" t="s">
        <v>171</v>
      </c>
      <c r="E2" s="23">
        <v>194</v>
      </c>
      <c r="F2" s="23">
        <v>196.001</v>
      </c>
      <c r="G2" s="23">
        <v>194</v>
      </c>
      <c r="H2" s="23">
        <v>196</v>
      </c>
      <c r="I2" s="23">
        <v>194</v>
      </c>
      <c r="J2" s="23">
        <v>195</v>
      </c>
      <c r="K2" s="24">
        <v>6</v>
      </c>
      <c r="L2" s="24">
        <v>1169.001</v>
      </c>
      <c r="M2" s="25">
        <v>194.83349999999999</v>
      </c>
      <c r="N2" s="26">
        <v>4</v>
      </c>
      <c r="O2" s="27">
        <v>198.83349999999999</v>
      </c>
    </row>
    <row r="3" spans="1:18" ht="27" x14ac:dyDescent="0.3">
      <c r="A3" s="19" t="s">
        <v>153</v>
      </c>
      <c r="B3" s="20" t="s">
        <v>220</v>
      </c>
      <c r="C3" s="21">
        <v>44443</v>
      </c>
      <c r="D3" s="22" t="s">
        <v>226</v>
      </c>
      <c r="E3" s="23">
        <v>191</v>
      </c>
      <c r="F3" s="23">
        <v>194</v>
      </c>
      <c r="G3" s="23">
        <v>193</v>
      </c>
      <c r="H3" s="23">
        <v>195</v>
      </c>
      <c r="I3" s="23">
        <v>195</v>
      </c>
      <c r="J3" s="23">
        <v>195</v>
      </c>
      <c r="K3" s="24">
        <f t="shared" ref="K3" si="0">COUNT(E3:J3)</f>
        <v>6</v>
      </c>
      <c r="L3" s="24">
        <f t="shared" ref="L3" si="1">SUM(E3:J3)</f>
        <v>1163</v>
      </c>
      <c r="M3" s="25">
        <f t="shared" ref="M3" si="2">AVERAGE(E3:J3)</f>
        <v>193.83333333333334</v>
      </c>
      <c r="N3" s="26">
        <v>4</v>
      </c>
      <c r="O3" s="27">
        <f t="shared" ref="O3" si="3">SUM(M3,N3)</f>
        <v>197.83333333333334</v>
      </c>
    </row>
    <row r="6" spans="1:18" x14ac:dyDescent="0.3">
      <c r="K6" s="28">
        <f>SUM(K2:K5)</f>
        <v>12</v>
      </c>
      <c r="L6" s="28">
        <f>SUM(L2:L5)</f>
        <v>2332.0010000000002</v>
      </c>
      <c r="M6" s="29">
        <f>SUM(L6/K6)</f>
        <v>194.33341666666669</v>
      </c>
      <c r="N6" s="28">
        <f>SUM(N2:N5)</f>
        <v>8</v>
      </c>
      <c r="O6" s="29">
        <f>SUM(M6+N6)</f>
        <v>202.33341666666669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_4_1_1"/>
    <protectedRange algorithmName="SHA-512" hashValue="ON39YdpmFHfN9f47KpiRvqrKx0V9+erV1CNkpWzYhW/Qyc6aT8rEyCrvauWSYGZK2ia3o7vd3akF07acHAFpOA==" saltValue="yVW9XmDwTqEnmpSGai0KYg==" spinCount="100000" sqref="D2" name="Range1_1_1_4_2_1"/>
    <protectedRange algorithmName="SHA-512" hashValue="ON39YdpmFHfN9f47KpiRvqrKx0V9+erV1CNkpWzYhW/Qyc6aT8rEyCrvauWSYGZK2ia3o7vd3akF07acHAFpOA==" saltValue="yVW9XmDwTqEnmpSGai0KYg==" spinCount="100000" sqref="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J3" name="Range1_3_3"/>
  </protectedRanges>
  <conditionalFormatting sqref="H2:H3">
    <cfRule type="top10" dxfId="475" priority="3" rank="1"/>
  </conditionalFormatting>
  <conditionalFormatting sqref="E2:E3">
    <cfRule type="top10" dxfId="474" priority="6" rank="1"/>
  </conditionalFormatting>
  <conditionalFormatting sqref="F2:F3">
    <cfRule type="top10" dxfId="473" priority="5" rank="1"/>
  </conditionalFormatting>
  <conditionalFormatting sqref="G2:G3">
    <cfRule type="top10" dxfId="472" priority="4" rank="1"/>
  </conditionalFormatting>
  <conditionalFormatting sqref="J2:J3">
    <cfRule type="top10" dxfId="471" priority="1" rank="1"/>
  </conditionalFormatting>
  <conditionalFormatting sqref="I2:I3">
    <cfRule type="top10" dxfId="470" priority="2" rank="1"/>
  </conditionalFormatting>
  <hyperlinks>
    <hyperlink ref="R1" location="'Rankings OLH'!A1" display="Return to Rankings" xr:uid="{A79D801C-FFD7-4FC6-9CCF-05698F44C0CF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C040F-9291-4191-B9E8-925BB5E3A34A}">
  <dimension ref="A1:R5"/>
  <sheetViews>
    <sheetView workbookViewId="0">
      <selection activeCell="R1" sqref="R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160</v>
      </c>
      <c r="B2" s="20" t="s">
        <v>234</v>
      </c>
      <c r="C2" s="21">
        <v>44457</v>
      </c>
      <c r="D2" s="22" t="s">
        <v>165</v>
      </c>
      <c r="E2" s="23">
        <v>177</v>
      </c>
      <c r="F2" s="23">
        <v>179</v>
      </c>
      <c r="G2" s="23">
        <v>183</v>
      </c>
      <c r="H2" s="23">
        <v>177</v>
      </c>
      <c r="I2" s="23"/>
      <c r="J2" s="23"/>
      <c r="K2" s="24">
        <v>4</v>
      </c>
      <c r="L2" s="24">
        <v>716</v>
      </c>
      <c r="M2" s="25">
        <v>179</v>
      </c>
      <c r="N2" s="26">
        <v>2</v>
      </c>
      <c r="O2" s="27">
        <v>181</v>
      </c>
    </row>
    <row r="5" spans="1:18" x14ac:dyDescent="0.3">
      <c r="K5" s="28">
        <f>SUM(K2:K4)</f>
        <v>4</v>
      </c>
      <c r="L5" s="28">
        <f>SUM(L2:L4)</f>
        <v>716</v>
      </c>
      <c r="M5" s="29">
        <f>SUM(L5/K5)</f>
        <v>179</v>
      </c>
      <c r="N5" s="28">
        <f>SUM(N2:N4)</f>
        <v>2</v>
      </c>
      <c r="O5" s="29">
        <f>SUM(M5+N5)</f>
        <v>181</v>
      </c>
    </row>
  </sheetData>
  <conditionalFormatting sqref="F2">
    <cfRule type="top10" dxfId="5010" priority="5" rank="1"/>
  </conditionalFormatting>
  <conditionalFormatting sqref="I2">
    <cfRule type="top10" dxfId="5009" priority="2" rank="1"/>
    <cfRule type="top10" dxfId="5008" priority="7" rank="1"/>
  </conditionalFormatting>
  <conditionalFormatting sqref="E2">
    <cfRule type="top10" dxfId="5007" priority="6" rank="1"/>
  </conditionalFormatting>
  <conditionalFormatting sqref="G2">
    <cfRule type="top10" dxfId="5006" priority="4" rank="1"/>
  </conditionalFormatting>
  <conditionalFormatting sqref="H2">
    <cfRule type="top10" dxfId="5005" priority="3" rank="1"/>
  </conditionalFormatting>
  <conditionalFormatting sqref="J2">
    <cfRule type="top10" dxfId="5004" priority="1" rank="1"/>
  </conditionalFormatting>
  <hyperlinks>
    <hyperlink ref="R1" location="'Rankings OLH'!A1" display="Return to Rankings" xr:uid="{65247D72-8992-4914-AC1D-2208F64376F4}"/>
  </hyperlinks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50920-82CC-4A82-A7BA-63CF63F0F6F9}">
  <sheetPr codeName="Sheet7"/>
  <dimension ref="A1:Q6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160</v>
      </c>
      <c r="B2" s="20" t="s">
        <v>72</v>
      </c>
      <c r="C2" s="21">
        <v>44338</v>
      </c>
      <c r="D2" s="22" t="s">
        <v>172</v>
      </c>
      <c r="E2" s="23">
        <v>195</v>
      </c>
      <c r="F2" s="23">
        <v>193</v>
      </c>
      <c r="G2" s="23">
        <v>195</v>
      </c>
      <c r="H2" s="23">
        <v>185</v>
      </c>
      <c r="I2" s="23"/>
      <c r="J2" s="23"/>
      <c r="K2" s="24">
        <v>4</v>
      </c>
      <c r="L2" s="24">
        <v>768</v>
      </c>
      <c r="M2" s="25">
        <v>192</v>
      </c>
      <c r="N2" s="26">
        <v>6</v>
      </c>
      <c r="O2" s="27">
        <v>198</v>
      </c>
    </row>
    <row r="5" spans="1:17" x14ac:dyDescent="0.3">
      <c r="K5" s="28">
        <f>SUM(K2:K4)</f>
        <v>4</v>
      </c>
      <c r="L5" s="28">
        <f>SUM(L2:L4)</f>
        <v>768</v>
      </c>
      <c r="M5" s="29">
        <f>SUM(L5/K5)</f>
        <v>192</v>
      </c>
      <c r="N5" s="28">
        <f>SUM(N2:N4)</f>
        <v>6</v>
      </c>
      <c r="O5" s="29">
        <f>SUM(M5+N5)</f>
        <v>198</v>
      </c>
    </row>
    <row r="6" spans="1:17" x14ac:dyDescent="0.3">
      <c r="K6" s="28"/>
      <c r="L6" s="28"/>
      <c r="M6" s="29"/>
      <c r="N6" s="28"/>
      <c r="O6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5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H2" name="Range1_3_4"/>
  </protectedRanges>
  <conditionalFormatting sqref="F2">
    <cfRule type="top10" dxfId="469" priority="5" rank="1"/>
  </conditionalFormatting>
  <conditionalFormatting sqref="G2">
    <cfRule type="top10" dxfId="468" priority="4" rank="1"/>
  </conditionalFormatting>
  <conditionalFormatting sqref="H2">
    <cfRule type="top10" dxfId="467" priority="3" rank="1"/>
  </conditionalFormatting>
  <conditionalFormatting sqref="I2">
    <cfRule type="top10" dxfId="466" priority="1" rank="1"/>
  </conditionalFormatting>
  <conditionalFormatting sqref="J2">
    <cfRule type="top10" dxfId="465" priority="2" rank="1"/>
  </conditionalFormatting>
  <conditionalFormatting sqref="E2">
    <cfRule type="top10" dxfId="464" priority="6" rank="1"/>
  </conditionalFormatting>
  <hyperlinks>
    <hyperlink ref="Q1" location="'Rankings OLH'!A1" display="Return to Rankings" xr:uid="{90E1C2AD-8280-4DFF-A389-A47CA785A100}"/>
  </hyperlink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A56C3-BFED-45D4-B615-3AB389089A9B}">
  <sheetPr codeName="Sheet6"/>
  <dimension ref="A1:Q18"/>
  <sheetViews>
    <sheetView workbookViewId="0">
      <selection activeCell="A15" sqref="A15:O1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164</v>
      </c>
      <c r="B2" s="20" t="s">
        <v>36</v>
      </c>
      <c r="C2" s="21">
        <v>44275</v>
      </c>
      <c r="D2" s="22" t="s">
        <v>165</v>
      </c>
      <c r="E2" s="23">
        <v>190</v>
      </c>
      <c r="F2" s="23">
        <v>191</v>
      </c>
      <c r="G2" s="23">
        <v>185</v>
      </c>
      <c r="H2" s="23">
        <v>188</v>
      </c>
      <c r="I2" s="23"/>
      <c r="J2" s="23"/>
      <c r="K2" s="24">
        <v>4</v>
      </c>
      <c r="L2" s="24">
        <v>754</v>
      </c>
      <c r="M2" s="25">
        <v>188.5</v>
      </c>
      <c r="N2" s="26">
        <v>3</v>
      </c>
      <c r="O2" s="27">
        <v>191.5</v>
      </c>
    </row>
    <row r="3" spans="1:17" x14ac:dyDescent="0.3">
      <c r="A3" s="19" t="s">
        <v>164</v>
      </c>
      <c r="B3" s="20" t="s">
        <v>36</v>
      </c>
      <c r="C3" s="21">
        <v>44276</v>
      </c>
      <c r="D3" s="22" t="s">
        <v>166</v>
      </c>
      <c r="E3" s="23">
        <v>195</v>
      </c>
      <c r="F3" s="23">
        <v>192</v>
      </c>
      <c r="G3" s="23">
        <v>190</v>
      </c>
      <c r="H3" s="23">
        <v>192</v>
      </c>
      <c r="I3" s="23"/>
      <c r="J3" s="23"/>
      <c r="K3" s="24">
        <v>4</v>
      </c>
      <c r="L3" s="24">
        <v>769</v>
      </c>
      <c r="M3" s="25">
        <v>192.25</v>
      </c>
      <c r="N3" s="26">
        <v>2</v>
      </c>
      <c r="O3" s="27">
        <v>194.25</v>
      </c>
    </row>
    <row r="4" spans="1:17" x14ac:dyDescent="0.3">
      <c r="A4" s="19" t="s">
        <v>153</v>
      </c>
      <c r="B4" s="20" t="s">
        <v>36</v>
      </c>
      <c r="C4" s="21">
        <v>44289</v>
      </c>
      <c r="D4" s="22" t="s">
        <v>167</v>
      </c>
      <c r="E4" s="23">
        <v>188</v>
      </c>
      <c r="F4" s="23">
        <v>190</v>
      </c>
      <c r="G4" s="23">
        <v>189</v>
      </c>
      <c r="H4" s="23">
        <v>191</v>
      </c>
      <c r="I4" s="23"/>
      <c r="J4" s="23"/>
      <c r="K4" s="24">
        <v>4</v>
      </c>
      <c r="L4" s="24">
        <v>758</v>
      </c>
      <c r="M4" s="25">
        <v>189.5</v>
      </c>
      <c r="N4" s="26">
        <v>2</v>
      </c>
      <c r="O4" s="27">
        <v>191.5</v>
      </c>
    </row>
    <row r="5" spans="1:17" x14ac:dyDescent="0.3">
      <c r="A5" s="19" t="s">
        <v>164</v>
      </c>
      <c r="B5" s="20" t="s">
        <v>36</v>
      </c>
      <c r="C5" s="21">
        <v>44303</v>
      </c>
      <c r="D5" s="22" t="s">
        <v>165</v>
      </c>
      <c r="E5" s="23">
        <v>192</v>
      </c>
      <c r="F5" s="23">
        <v>189</v>
      </c>
      <c r="G5" s="23">
        <v>190</v>
      </c>
      <c r="H5" s="23">
        <v>187</v>
      </c>
      <c r="I5" s="23"/>
      <c r="J5" s="23"/>
      <c r="K5" s="24">
        <v>4</v>
      </c>
      <c r="L5" s="24">
        <v>758</v>
      </c>
      <c r="M5" s="25">
        <v>189.5</v>
      </c>
      <c r="N5" s="26">
        <v>2</v>
      </c>
      <c r="O5" s="27">
        <v>191.5</v>
      </c>
    </row>
    <row r="6" spans="1:17" x14ac:dyDescent="0.3">
      <c r="A6" s="19" t="s">
        <v>164</v>
      </c>
      <c r="B6" s="20" t="s">
        <v>36</v>
      </c>
      <c r="C6" s="21">
        <v>44332</v>
      </c>
      <c r="D6" s="22" t="s">
        <v>166</v>
      </c>
      <c r="E6" s="23">
        <v>191</v>
      </c>
      <c r="F6" s="23">
        <v>190</v>
      </c>
      <c r="G6" s="23">
        <v>187</v>
      </c>
      <c r="H6" s="23">
        <v>187</v>
      </c>
      <c r="I6" s="23">
        <v>189</v>
      </c>
      <c r="J6" s="23">
        <v>188</v>
      </c>
      <c r="K6" s="24">
        <v>6</v>
      </c>
      <c r="L6" s="24">
        <v>1132</v>
      </c>
      <c r="M6" s="25">
        <v>188.66666666666666</v>
      </c>
      <c r="N6" s="26">
        <v>4</v>
      </c>
      <c r="O6" s="27">
        <v>192.66666666666666</v>
      </c>
    </row>
    <row r="7" spans="1:17" x14ac:dyDescent="0.3">
      <c r="A7" s="19" t="s">
        <v>164</v>
      </c>
      <c r="B7" s="20" t="s">
        <v>36</v>
      </c>
      <c r="C7" s="21">
        <v>44394</v>
      </c>
      <c r="D7" s="22" t="s">
        <v>165</v>
      </c>
      <c r="E7" s="23">
        <v>191</v>
      </c>
      <c r="F7" s="23">
        <v>191</v>
      </c>
      <c r="G7" s="23">
        <v>188</v>
      </c>
      <c r="H7" s="23">
        <v>196</v>
      </c>
      <c r="I7" s="23"/>
      <c r="J7" s="23"/>
      <c r="K7" s="24">
        <v>4</v>
      </c>
      <c r="L7" s="24">
        <v>766</v>
      </c>
      <c r="M7" s="25">
        <v>191.5</v>
      </c>
      <c r="N7" s="26">
        <v>2</v>
      </c>
      <c r="O7" s="27">
        <v>193.5</v>
      </c>
    </row>
    <row r="8" spans="1:17" x14ac:dyDescent="0.3">
      <c r="A8" s="19" t="s">
        <v>164</v>
      </c>
      <c r="B8" s="20" t="s">
        <v>36</v>
      </c>
      <c r="C8" s="21">
        <v>44395</v>
      </c>
      <c r="D8" s="22" t="s">
        <v>166</v>
      </c>
      <c r="E8" s="23">
        <v>192</v>
      </c>
      <c r="F8" s="23">
        <v>195</v>
      </c>
      <c r="G8" s="23">
        <v>195</v>
      </c>
      <c r="H8" s="23">
        <v>193</v>
      </c>
      <c r="I8" s="23">
        <v>194</v>
      </c>
      <c r="J8" s="23">
        <v>192</v>
      </c>
      <c r="K8" s="24">
        <v>6</v>
      </c>
      <c r="L8" s="24">
        <v>1161</v>
      </c>
      <c r="M8" s="25">
        <v>193.5</v>
      </c>
      <c r="N8" s="26">
        <v>4</v>
      </c>
      <c r="O8" s="27">
        <v>197.5</v>
      </c>
    </row>
    <row r="9" spans="1:17" x14ac:dyDescent="0.3">
      <c r="A9" s="19" t="s">
        <v>164</v>
      </c>
      <c r="B9" s="20" t="s">
        <v>36</v>
      </c>
      <c r="C9" s="21">
        <v>44422</v>
      </c>
      <c r="D9" s="22" t="s">
        <v>165</v>
      </c>
      <c r="E9" s="23">
        <v>196</v>
      </c>
      <c r="F9" s="23">
        <v>196</v>
      </c>
      <c r="G9" s="23">
        <v>196</v>
      </c>
      <c r="H9" s="23">
        <v>199</v>
      </c>
      <c r="I9" s="23"/>
      <c r="J9" s="23"/>
      <c r="K9" s="24">
        <v>4</v>
      </c>
      <c r="L9" s="24">
        <v>787</v>
      </c>
      <c r="M9" s="25">
        <v>196.75</v>
      </c>
      <c r="N9" s="26">
        <v>6</v>
      </c>
      <c r="O9" s="27">
        <v>202.75</v>
      </c>
    </row>
    <row r="10" spans="1:17" x14ac:dyDescent="0.3">
      <c r="A10" s="19" t="s">
        <v>153</v>
      </c>
      <c r="B10" s="20" t="s">
        <v>36</v>
      </c>
      <c r="C10" s="21">
        <v>44441</v>
      </c>
      <c r="D10" s="22" t="s">
        <v>171</v>
      </c>
      <c r="E10" s="23">
        <v>191</v>
      </c>
      <c r="F10" s="23">
        <v>187</v>
      </c>
      <c r="G10" s="23">
        <v>192</v>
      </c>
      <c r="H10" s="23">
        <v>193</v>
      </c>
      <c r="I10" s="23">
        <v>190</v>
      </c>
      <c r="J10" s="23">
        <v>187</v>
      </c>
      <c r="K10" s="24">
        <v>6</v>
      </c>
      <c r="L10" s="24">
        <v>1140</v>
      </c>
      <c r="M10" s="25">
        <v>190</v>
      </c>
      <c r="N10" s="26">
        <v>4</v>
      </c>
      <c r="O10" s="27">
        <v>194</v>
      </c>
    </row>
    <row r="11" spans="1:17" x14ac:dyDescent="0.3">
      <c r="A11" s="19" t="s">
        <v>153</v>
      </c>
      <c r="B11" s="20" t="s">
        <v>36</v>
      </c>
      <c r="C11" s="21">
        <v>44443</v>
      </c>
      <c r="D11" s="22" t="s">
        <v>226</v>
      </c>
      <c r="E11" s="23">
        <v>196</v>
      </c>
      <c r="F11" s="23">
        <v>196</v>
      </c>
      <c r="G11" s="23">
        <v>192</v>
      </c>
      <c r="H11" s="23">
        <v>189</v>
      </c>
      <c r="I11" s="23">
        <v>193</v>
      </c>
      <c r="J11" s="23">
        <v>189</v>
      </c>
      <c r="K11" s="24">
        <f t="shared" ref="K11" si="0">COUNT(E11:J11)</f>
        <v>6</v>
      </c>
      <c r="L11" s="24">
        <f t="shared" ref="L11" si="1">SUM(E11:J11)</f>
        <v>1155</v>
      </c>
      <c r="M11" s="25">
        <f t="shared" ref="M11" si="2">AVERAGE(E11:J11)</f>
        <v>192.5</v>
      </c>
      <c r="N11" s="26">
        <v>4</v>
      </c>
      <c r="O11" s="27">
        <f t="shared" ref="O11" si="3">SUM(M11,N11)</f>
        <v>196.5</v>
      </c>
    </row>
    <row r="12" spans="1:17" x14ac:dyDescent="0.3">
      <c r="A12" s="19" t="s">
        <v>160</v>
      </c>
      <c r="B12" s="20" t="s">
        <v>36</v>
      </c>
      <c r="C12" s="21">
        <v>44457</v>
      </c>
      <c r="D12" s="22" t="s">
        <v>165</v>
      </c>
      <c r="E12" s="23">
        <v>195</v>
      </c>
      <c r="F12" s="23">
        <v>193</v>
      </c>
      <c r="G12" s="23">
        <v>194</v>
      </c>
      <c r="H12" s="23">
        <v>192</v>
      </c>
      <c r="I12" s="23"/>
      <c r="J12" s="23"/>
      <c r="K12" s="24">
        <v>4</v>
      </c>
      <c r="L12" s="24">
        <v>774</v>
      </c>
      <c r="M12" s="25">
        <v>193.5</v>
      </c>
      <c r="N12" s="26">
        <v>2</v>
      </c>
      <c r="O12" s="27">
        <v>195.5</v>
      </c>
    </row>
    <row r="13" spans="1:17" x14ac:dyDescent="0.3">
      <c r="A13" s="19" t="s">
        <v>153</v>
      </c>
      <c r="B13" s="20" t="s">
        <v>36</v>
      </c>
      <c r="C13" s="21">
        <v>44471</v>
      </c>
      <c r="D13" s="22" t="s">
        <v>167</v>
      </c>
      <c r="E13" s="23">
        <v>194</v>
      </c>
      <c r="F13" s="23">
        <v>193</v>
      </c>
      <c r="G13" s="23">
        <v>198</v>
      </c>
      <c r="H13" s="23">
        <v>194</v>
      </c>
      <c r="I13" s="23">
        <v>190</v>
      </c>
      <c r="J13" s="23">
        <v>195</v>
      </c>
      <c r="K13" s="24">
        <v>6</v>
      </c>
      <c r="L13" s="24">
        <v>1164</v>
      </c>
      <c r="M13" s="25">
        <v>194</v>
      </c>
      <c r="N13" s="26">
        <v>10</v>
      </c>
      <c r="O13" s="27">
        <v>204</v>
      </c>
    </row>
    <row r="14" spans="1:17" x14ac:dyDescent="0.3">
      <c r="A14" s="19" t="s">
        <v>164</v>
      </c>
      <c r="B14" s="20" t="s">
        <v>36</v>
      </c>
      <c r="C14" s="21">
        <v>44478</v>
      </c>
      <c r="D14" s="22" t="s">
        <v>165</v>
      </c>
      <c r="E14" s="23">
        <v>188</v>
      </c>
      <c r="F14" s="23">
        <v>191</v>
      </c>
      <c r="G14" s="23">
        <v>193</v>
      </c>
      <c r="H14" s="23">
        <v>199</v>
      </c>
      <c r="I14" s="23"/>
      <c r="J14" s="23"/>
      <c r="K14" s="24">
        <v>4</v>
      </c>
      <c r="L14" s="24">
        <v>771</v>
      </c>
      <c r="M14" s="25">
        <v>192.75</v>
      </c>
      <c r="N14" s="26">
        <v>2</v>
      </c>
      <c r="O14" s="27">
        <v>194.75</v>
      </c>
    </row>
    <row r="15" spans="1:17" x14ac:dyDescent="0.3">
      <c r="A15" s="19" t="s">
        <v>153</v>
      </c>
      <c r="B15" s="20" t="s">
        <v>36</v>
      </c>
      <c r="C15" s="21">
        <v>44520</v>
      </c>
      <c r="D15" s="22" t="s">
        <v>165</v>
      </c>
      <c r="E15" s="23">
        <v>190</v>
      </c>
      <c r="F15" s="23">
        <v>191</v>
      </c>
      <c r="G15" s="23">
        <v>193</v>
      </c>
      <c r="H15" s="23">
        <v>192</v>
      </c>
      <c r="I15" s="23">
        <v>189</v>
      </c>
      <c r="J15" s="23"/>
      <c r="K15" s="24">
        <v>5</v>
      </c>
      <c r="L15" s="24">
        <v>955</v>
      </c>
      <c r="M15" s="25">
        <v>191</v>
      </c>
      <c r="N15" s="26">
        <v>2</v>
      </c>
      <c r="O15" s="27">
        <v>193</v>
      </c>
    </row>
    <row r="18" spans="11:15" x14ac:dyDescent="0.3">
      <c r="K18" s="28">
        <f>SUM(K1:K17)</f>
        <v>67</v>
      </c>
      <c r="L18" s="28">
        <f>SUM(L1:L17)</f>
        <v>12844</v>
      </c>
      <c r="M18" s="29">
        <f>SUM(L18/K18)</f>
        <v>191.70149253731344</v>
      </c>
      <c r="N18" s="28">
        <f>SUM(N1:N17)</f>
        <v>49</v>
      </c>
      <c r="O18" s="29">
        <f>SUM(M18+N18)</f>
        <v>240.70149253731344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4:J4 B4:C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E9:J9 B9:C9" name="Range1_8"/>
    <protectedRange algorithmName="SHA-512" hashValue="ON39YdpmFHfN9f47KpiRvqrKx0V9+erV1CNkpWzYhW/Qyc6aT8rEyCrvauWSYGZK2ia3o7vd3akF07acHAFpOA==" saltValue="yVW9XmDwTqEnmpSGai0KYg==" spinCount="100000" sqref="D9" name="Range1_1_8"/>
    <protectedRange algorithmName="SHA-512" hashValue="ON39YdpmFHfN9f47KpiRvqrKx0V9+erV1CNkpWzYhW/Qyc6aT8rEyCrvauWSYGZK2ia3o7vd3akF07acHAFpOA==" saltValue="yVW9XmDwTqEnmpSGai0KYg==" spinCount="100000" sqref="B10:C10 E10:J10" name="Range1_4_5_1_1"/>
    <protectedRange algorithmName="SHA-512" hashValue="ON39YdpmFHfN9f47KpiRvqrKx0V9+erV1CNkpWzYhW/Qyc6aT8rEyCrvauWSYGZK2ia3o7vd3akF07acHAFpOA==" saltValue="yVW9XmDwTqEnmpSGai0KYg==" spinCount="100000" sqref="D10" name="Range1_1_2_8_1_1"/>
    <protectedRange algorithmName="SHA-512" hashValue="ON39YdpmFHfN9f47KpiRvqrKx0V9+erV1CNkpWzYhW/Qyc6aT8rEyCrvauWSYGZK2ia3o7vd3akF07acHAFpOA==" saltValue="yVW9XmDwTqEnmpSGai0KYg==" spinCount="100000" sqref="B11:C11" name="Range1_4"/>
    <protectedRange algorithmName="SHA-512" hashValue="ON39YdpmFHfN9f47KpiRvqrKx0V9+erV1CNkpWzYhW/Qyc6aT8rEyCrvauWSYGZK2ia3o7vd3akF07acHAFpOA==" saltValue="yVW9XmDwTqEnmpSGai0KYg==" spinCount="100000" sqref="D11" name="Range1_1_2"/>
    <protectedRange algorithmName="SHA-512" hashValue="ON39YdpmFHfN9f47KpiRvqrKx0V9+erV1CNkpWzYhW/Qyc6aT8rEyCrvauWSYGZK2ia3o7vd3akF07acHAFpOA==" saltValue="yVW9XmDwTqEnmpSGai0KYg==" spinCount="100000" sqref="E11:J11" name="Range1_3_3"/>
    <protectedRange algorithmName="SHA-512" hashValue="ON39YdpmFHfN9f47KpiRvqrKx0V9+erV1CNkpWzYhW/Qyc6aT8rEyCrvauWSYGZK2ia3o7vd3akF07acHAFpOA==" saltValue="yVW9XmDwTqEnmpSGai0KYg==" spinCount="100000" sqref="I12:J13 B12:C13" name="Range1_1"/>
    <protectedRange algorithmName="SHA-512" hashValue="ON39YdpmFHfN9f47KpiRvqrKx0V9+erV1CNkpWzYhW/Qyc6aT8rEyCrvauWSYGZK2ia3o7vd3akF07acHAFpOA==" saltValue="yVW9XmDwTqEnmpSGai0KYg==" spinCount="100000" sqref="D12:D13" name="Range1_1_1_1"/>
    <protectedRange algorithmName="SHA-512" hashValue="ON39YdpmFHfN9f47KpiRvqrKx0V9+erV1CNkpWzYhW/Qyc6aT8rEyCrvauWSYGZK2ia3o7vd3akF07acHAFpOA==" saltValue="yVW9XmDwTqEnmpSGai0KYg==" spinCount="100000" sqref="E12:H13" name="Range1_3_4"/>
    <protectedRange algorithmName="SHA-512" hashValue="ON39YdpmFHfN9f47KpiRvqrKx0V9+erV1CNkpWzYhW/Qyc6aT8rEyCrvauWSYGZK2ia3o7vd3akF07acHAFpOA==" saltValue="yVW9XmDwTqEnmpSGai0KYg==" spinCount="100000" sqref="B15:C15" name="Range1_1_2_2_1_1_21"/>
    <protectedRange algorithmName="SHA-512" hashValue="ON39YdpmFHfN9f47KpiRvqrKx0V9+erV1CNkpWzYhW/Qyc6aT8rEyCrvauWSYGZK2ia3o7vd3akF07acHAFpOA==" saltValue="yVW9XmDwTqEnmpSGai0KYg==" spinCount="100000" sqref="D15" name="Range1_1_1_2_1_1_1_19"/>
    <protectedRange algorithmName="SHA-512" hashValue="ON39YdpmFHfN9f47KpiRvqrKx0V9+erV1CNkpWzYhW/Qyc6aT8rEyCrvauWSYGZK2ia3o7vd3akF07acHAFpOA==" saltValue="yVW9XmDwTqEnmpSGai0KYg==" spinCount="100000" sqref="E15:J15" name="Range1_4_2_1_1_20"/>
  </protectedRanges>
  <conditionalFormatting sqref="E2">
    <cfRule type="top10" dxfId="463" priority="73" rank="1"/>
  </conditionalFormatting>
  <conditionalFormatting sqref="F2">
    <cfRule type="top10" dxfId="462" priority="72" rank="1"/>
  </conditionalFormatting>
  <conditionalFormatting sqref="G2">
    <cfRule type="top10" dxfId="461" priority="71" rank="1"/>
  </conditionalFormatting>
  <conditionalFormatting sqref="H2">
    <cfRule type="top10" dxfId="460" priority="70" rank="1"/>
  </conditionalFormatting>
  <conditionalFormatting sqref="I2">
    <cfRule type="top10" dxfId="459" priority="69" rank="1"/>
  </conditionalFormatting>
  <conditionalFormatting sqref="J2">
    <cfRule type="top10" dxfId="458" priority="68" rank="1"/>
  </conditionalFormatting>
  <conditionalFormatting sqref="E3">
    <cfRule type="top10" dxfId="457" priority="67" rank="1"/>
  </conditionalFormatting>
  <conditionalFormatting sqref="F3">
    <cfRule type="top10" dxfId="456" priority="66" rank="1"/>
  </conditionalFormatting>
  <conditionalFormatting sqref="G3">
    <cfRule type="top10" dxfId="455" priority="65" rank="1"/>
  </conditionalFormatting>
  <conditionalFormatting sqref="H3">
    <cfRule type="top10" dxfId="454" priority="64" rank="1"/>
  </conditionalFormatting>
  <conditionalFormatting sqref="I3">
    <cfRule type="top10" dxfId="453" priority="63" rank="1"/>
  </conditionalFormatting>
  <conditionalFormatting sqref="J3">
    <cfRule type="top10" dxfId="452" priority="62" rank="1"/>
  </conditionalFormatting>
  <conditionalFormatting sqref="F4">
    <cfRule type="top10" dxfId="451" priority="56" rank="1"/>
  </conditionalFormatting>
  <conditionalFormatting sqref="G4">
    <cfRule type="top10" dxfId="450" priority="57" rank="1"/>
  </conditionalFormatting>
  <conditionalFormatting sqref="H4">
    <cfRule type="top10" dxfId="449" priority="58" rank="1"/>
  </conditionalFormatting>
  <conditionalFormatting sqref="I4">
    <cfRule type="top10" dxfId="448" priority="59" rank="1"/>
  </conditionalFormatting>
  <conditionalFormatting sqref="J4">
    <cfRule type="top10" dxfId="447" priority="60" rank="1"/>
  </conditionalFormatting>
  <conditionalFormatting sqref="E4">
    <cfRule type="top10" dxfId="446" priority="61" rank="1"/>
  </conditionalFormatting>
  <conditionalFormatting sqref="E5">
    <cfRule type="top10" dxfId="445" priority="55" rank="1"/>
  </conditionalFormatting>
  <conditionalFormatting sqref="F5">
    <cfRule type="top10" dxfId="444" priority="54" rank="1"/>
  </conditionalFormatting>
  <conditionalFormatting sqref="G5">
    <cfRule type="top10" dxfId="443" priority="53" rank="1"/>
  </conditionalFormatting>
  <conditionalFormatting sqref="H5">
    <cfRule type="top10" dxfId="442" priority="52" rank="1"/>
  </conditionalFormatting>
  <conditionalFormatting sqref="I5">
    <cfRule type="top10" dxfId="441" priority="51" rank="1"/>
  </conditionalFormatting>
  <conditionalFormatting sqref="J5">
    <cfRule type="top10" dxfId="440" priority="50" rank="1"/>
  </conditionalFormatting>
  <conditionalFormatting sqref="E6">
    <cfRule type="top10" dxfId="439" priority="49" rank="1"/>
  </conditionalFormatting>
  <conditionalFormatting sqref="F6">
    <cfRule type="top10" dxfId="438" priority="48" rank="1"/>
  </conditionalFormatting>
  <conditionalFormatting sqref="G6">
    <cfRule type="top10" dxfId="437" priority="47" rank="1"/>
  </conditionalFormatting>
  <conditionalFormatting sqref="H6">
    <cfRule type="top10" dxfId="436" priority="46" rank="1"/>
  </conditionalFormatting>
  <conditionalFormatting sqref="I6">
    <cfRule type="top10" dxfId="435" priority="45" rank="1"/>
  </conditionalFormatting>
  <conditionalFormatting sqref="J6">
    <cfRule type="top10" dxfId="434" priority="44" rank="1"/>
  </conditionalFormatting>
  <conditionalFormatting sqref="E7">
    <cfRule type="top10" dxfId="433" priority="43" rank="1"/>
  </conditionalFormatting>
  <conditionalFormatting sqref="F7">
    <cfRule type="top10" dxfId="432" priority="42" rank="1"/>
  </conditionalFormatting>
  <conditionalFormatting sqref="G7">
    <cfRule type="top10" dxfId="431" priority="41" rank="1"/>
  </conditionalFormatting>
  <conditionalFormatting sqref="H7">
    <cfRule type="top10" dxfId="430" priority="40" rank="1"/>
  </conditionalFormatting>
  <conditionalFormatting sqref="I7">
    <cfRule type="top10" dxfId="429" priority="39" rank="1"/>
  </conditionalFormatting>
  <conditionalFormatting sqref="J7">
    <cfRule type="top10" dxfId="428" priority="38" rank="1"/>
  </conditionalFormatting>
  <conditionalFormatting sqref="E8">
    <cfRule type="top10" dxfId="427" priority="37" rank="1"/>
  </conditionalFormatting>
  <conditionalFormatting sqref="F8">
    <cfRule type="top10" dxfId="426" priority="36" rank="1"/>
  </conditionalFormatting>
  <conditionalFormatting sqref="G8">
    <cfRule type="top10" dxfId="425" priority="35" rank="1"/>
  </conditionalFormatting>
  <conditionalFormatting sqref="H8">
    <cfRule type="top10" dxfId="424" priority="34" rank="1"/>
  </conditionalFormatting>
  <conditionalFormatting sqref="I8">
    <cfRule type="top10" dxfId="423" priority="33" rank="1"/>
  </conditionalFormatting>
  <conditionalFormatting sqref="J8">
    <cfRule type="top10" dxfId="422" priority="32" rank="1"/>
  </conditionalFormatting>
  <conditionalFormatting sqref="E9">
    <cfRule type="top10" dxfId="421" priority="31" rank="1"/>
  </conditionalFormatting>
  <conditionalFormatting sqref="F9">
    <cfRule type="top10" dxfId="420" priority="30" rank="1"/>
  </conditionalFormatting>
  <conditionalFormatting sqref="G9">
    <cfRule type="top10" dxfId="419" priority="29" rank="1"/>
  </conditionalFormatting>
  <conditionalFormatting sqref="H9">
    <cfRule type="top10" dxfId="418" priority="28" rank="1"/>
  </conditionalFormatting>
  <conditionalFormatting sqref="I9">
    <cfRule type="top10" dxfId="417" priority="27" rank="1"/>
  </conditionalFormatting>
  <conditionalFormatting sqref="J9">
    <cfRule type="top10" dxfId="416" priority="26" rank="1"/>
  </conditionalFormatting>
  <conditionalFormatting sqref="E10:E11">
    <cfRule type="top10" dxfId="415" priority="25" rank="1"/>
  </conditionalFormatting>
  <conditionalFormatting sqref="F10:F11">
    <cfRule type="top10" dxfId="414" priority="24" rank="1"/>
  </conditionalFormatting>
  <conditionalFormatting sqref="G10:G11">
    <cfRule type="top10" dxfId="413" priority="23" rank="1"/>
  </conditionalFormatting>
  <conditionalFormatting sqref="H10:H11">
    <cfRule type="top10" dxfId="412" priority="22" rank="1"/>
  </conditionalFormatting>
  <conditionalFormatting sqref="I10:I11">
    <cfRule type="top10" dxfId="411" priority="21" rank="1"/>
  </conditionalFormatting>
  <conditionalFormatting sqref="J10:J11">
    <cfRule type="top10" dxfId="410" priority="20" rank="1"/>
  </conditionalFormatting>
  <conditionalFormatting sqref="F12:F13">
    <cfRule type="top10" dxfId="409" priority="17" rank="1"/>
  </conditionalFormatting>
  <conditionalFormatting sqref="I12:I13">
    <cfRule type="top10" dxfId="408" priority="14" rank="1"/>
    <cfRule type="top10" dxfId="407" priority="19" rank="1"/>
  </conditionalFormatting>
  <conditionalFormatting sqref="E12:E13">
    <cfRule type="top10" dxfId="406" priority="18" rank="1"/>
  </conditionalFormatting>
  <conditionalFormatting sqref="G12:G13">
    <cfRule type="top10" dxfId="405" priority="16" rank="1"/>
  </conditionalFormatting>
  <conditionalFormatting sqref="H12:H13">
    <cfRule type="top10" dxfId="404" priority="15" rank="1"/>
  </conditionalFormatting>
  <conditionalFormatting sqref="J12:J13">
    <cfRule type="top10" dxfId="403" priority="13" rank="1"/>
  </conditionalFormatting>
  <conditionalFormatting sqref="E14">
    <cfRule type="top10" dxfId="402" priority="12" rank="1"/>
  </conditionalFormatting>
  <conditionalFormatting sqref="F14">
    <cfRule type="top10" dxfId="401" priority="11" rank="1"/>
  </conditionalFormatting>
  <conditionalFormatting sqref="G14">
    <cfRule type="top10" dxfId="400" priority="10" rank="1"/>
  </conditionalFormatting>
  <conditionalFormatting sqref="H14">
    <cfRule type="top10" dxfId="399" priority="9" rank="1"/>
  </conditionalFormatting>
  <conditionalFormatting sqref="I14">
    <cfRule type="top10" dxfId="398" priority="8" rank="1"/>
  </conditionalFormatting>
  <conditionalFormatting sqref="J14">
    <cfRule type="top10" dxfId="397" priority="7" rank="1"/>
  </conditionalFormatting>
  <conditionalFormatting sqref="E15">
    <cfRule type="top10" dxfId="396" priority="6" rank="1"/>
  </conditionalFormatting>
  <conditionalFormatting sqref="F15">
    <cfRule type="top10" dxfId="395" priority="5" rank="1"/>
  </conditionalFormatting>
  <conditionalFormatting sqref="G15">
    <cfRule type="top10" dxfId="394" priority="4" rank="1"/>
  </conditionalFormatting>
  <conditionalFormatting sqref="H15">
    <cfRule type="top10" dxfId="393" priority="3" rank="1"/>
  </conditionalFormatting>
  <conditionalFormatting sqref="I15">
    <cfRule type="top10" dxfId="392" priority="2" rank="1"/>
  </conditionalFormatting>
  <conditionalFormatting sqref="J15">
    <cfRule type="top10" dxfId="391" priority="1" rank="1"/>
  </conditionalFormatting>
  <hyperlinks>
    <hyperlink ref="Q1" location="'Rankings OLH'!A1" display="Return to Rankings" xr:uid="{510E4C7D-3A9F-4514-9EB6-0A88BBC93332}"/>
  </hyperlinks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72C72-5B9D-4702-9435-7E9565EB7975}">
  <sheetPr codeName="Sheet5"/>
  <dimension ref="A1:Q9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107</v>
      </c>
      <c r="C2" s="21">
        <v>44254</v>
      </c>
      <c r="D2" s="22" t="s">
        <v>156</v>
      </c>
      <c r="E2" s="23">
        <v>185</v>
      </c>
      <c r="F2" s="23">
        <v>178</v>
      </c>
      <c r="G2" s="23">
        <v>187.001</v>
      </c>
      <c r="H2" s="23">
        <v>189</v>
      </c>
      <c r="I2" s="23"/>
      <c r="J2" s="23"/>
      <c r="K2" s="24">
        <v>4</v>
      </c>
      <c r="L2" s="24">
        <v>739.00099999999998</v>
      </c>
      <c r="M2" s="25">
        <v>184.75024999999999</v>
      </c>
      <c r="N2" s="26">
        <v>3</v>
      </c>
      <c r="O2" s="27">
        <v>187.75024999999999</v>
      </c>
    </row>
    <row r="3" spans="1:17" x14ac:dyDescent="0.3">
      <c r="A3" s="19" t="s">
        <v>153</v>
      </c>
      <c r="B3" s="20" t="s">
        <v>107</v>
      </c>
      <c r="C3" s="21">
        <v>44282</v>
      </c>
      <c r="D3" s="22" t="s">
        <v>156</v>
      </c>
      <c r="E3" s="23">
        <v>182</v>
      </c>
      <c r="F3" s="23">
        <v>181</v>
      </c>
      <c r="G3" s="23">
        <v>183</v>
      </c>
      <c r="H3" s="23">
        <v>186.001</v>
      </c>
      <c r="I3" s="23"/>
      <c r="J3" s="23"/>
      <c r="K3" s="24">
        <v>4</v>
      </c>
      <c r="L3" s="24">
        <v>732.00099999999998</v>
      </c>
      <c r="M3" s="25">
        <v>183.00024999999999</v>
      </c>
      <c r="N3" s="26">
        <v>2</v>
      </c>
      <c r="O3" s="27">
        <v>185.00024999999999</v>
      </c>
    </row>
    <row r="6" spans="1:17" x14ac:dyDescent="0.3">
      <c r="K6" s="28">
        <f>SUM(K2:K5)</f>
        <v>8</v>
      </c>
      <c r="L6" s="28">
        <f>SUM(L2:L5)</f>
        <v>1471.002</v>
      </c>
      <c r="M6" s="29">
        <f>SUM(L6/K6)</f>
        <v>183.87524999999999</v>
      </c>
      <c r="N6" s="28">
        <f>SUM(N2:N5)</f>
        <v>5</v>
      </c>
      <c r="O6" s="29">
        <f>SUM(M6+N6)</f>
        <v>188.87524999999999</v>
      </c>
    </row>
    <row r="9" spans="1:17" x14ac:dyDescent="0.3">
      <c r="K9" s="28"/>
      <c r="L9" s="28"/>
      <c r="M9" s="29"/>
      <c r="N9" s="28"/>
      <c r="O9" s="29"/>
    </row>
  </sheetData>
  <protectedRanges>
    <protectedRange sqref="I2:J2 B2:C2" name="Range1_10_1"/>
    <protectedRange sqref="D2" name="Range1_1_10_1"/>
    <protectedRange sqref="E2:H2" name="Range1_3_12_1"/>
    <protectedRange algorithmName="SHA-512" hashValue="ON39YdpmFHfN9f47KpiRvqrKx0V9+erV1CNkpWzYhW/Qyc6aT8rEyCrvauWSYGZK2ia3o7vd3akF07acHAFpOA==" saltValue="yVW9XmDwTqEnmpSGai0KYg==" spinCount="100000" sqref="I3:J3 B3:C3" name="Range1_2_2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_1"/>
  </protectedRanges>
  <conditionalFormatting sqref="F2">
    <cfRule type="top10" dxfId="390" priority="11" rank="1"/>
  </conditionalFormatting>
  <conditionalFormatting sqref="G2">
    <cfRule type="top10" dxfId="389" priority="10" rank="1"/>
  </conditionalFormatting>
  <conditionalFormatting sqref="H2">
    <cfRule type="top10" dxfId="388" priority="9" rank="1"/>
  </conditionalFormatting>
  <conditionalFormatting sqref="I2">
    <cfRule type="top10" dxfId="387" priority="7" rank="1"/>
  </conditionalFormatting>
  <conditionalFormatting sqref="J2">
    <cfRule type="top10" dxfId="386" priority="8" rank="1"/>
  </conditionalFormatting>
  <conditionalFormatting sqref="E2">
    <cfRule type="top10" dxfId="385" priority="12" rank="1"/>
  </conditionalFormatting>
  <conditionalFormatting sqref="F3">
    <cfRule type="top10" dxfId="384" priority="5" rank="1"/>
  </conditionalFormatting>
  <conditionalFormatting sqref="G3">
    <cfRule type="top10" dxfId="383" priority="4" rank="1"/>
  </conditionalFormatting>
  <conditionalFormatting sqref="H3">
    <cfRule type="top10" dxfId="382" priority="3" rank="1"/>
  </conditionalFormatting>
  <conditionalFormatting sqref="I3">
    <cfRule type="top10" dxfId="381" priority="1" rank="1"/>
  </conditionalFormatting>
  <conditionalFormatting sqref="J3">
    <cfRule type="top10" dxfId="380" priority="2" rank="1"/>
  </conditionalFormatting>
  <conditionalFormatting sqref="E3">
    <cfRule type="top10" dxfId="379" priority="6" rank="1"/>
  </conditionalFormatting>
  <hyperlinks>
    <hyperlink ref="Q1" location="'Rankings OLH'!A1" display="Return to Rankings" xr:uid="{F5746CFF-712B-478F-B2EC-94A11C16E427}"/>
  </hyperlinks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67F63-90E7-40BB-9B9F-73AF46EB3D35}">
  <sheetPr codeName="Sheet4"/>
  <dimension ref="A1:Q17"/>
  <sheetViews>
    <sheetView workbookViewId="0">
      <selection activeCell="A13" sqref="A13:O1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30" t="s">
        <v>50</v>
      </c>
      <c r="C2" s="21">
        <v>44261</v>
      </c>
      <c r="D2" s="22" t="s">
        <v>161</v>
      </c>
      <c r="E2" s="23">
        <v>193</v>
      </c>
      <c r="F2" s="23">
        <v>196</v>
      </c>
      <c r="G2" s="23">
        <v>195</v>
      </c>
      <c r="H2" s="23">
        <v>189</v>
      </c>
      <c r="I2" s="23"/>
      <c r="J2" s="23"/>
      <c r="K2" s="24">
        <v>4</v>
      </c>
      <c r="L2" s="24">
        <v>773</v>
      </c>
      <c r="M2" s="25">
        <v>193.25</v>
      </c>
      <c r="N2" s="26">
        <v>10</v>
      </c>
      <c r="O2" s="27">
        <v>203.25</v>
      </c>
    </row>
    <row r="3" spans="1:17" x14ac:dyDescent="0.3">
      <c r="A3" s="19" t="s">
        <v>153</v>
      </c>
      <c r="B3" s="20" t="s">
        <v>50</v>
      </c>
      <c r="C3" s="21">
        <v>44317</v>
      </c>
      <c r="D3" s="22" t="s">
        <v>161</v>
      </c>
      <c r="E3" s="23">
        <v>194</v>
      </c>
      <c r="F3" s="23">
        <v>192</v>
      </c>
      <c r="G3" s="23">
        <v>194</v>
      </c>
      <c r="H3" s="23">
        <v>190</v>
      </c>
      <c r="I3" s="23"/>
      <c r="J3" s="23"/>
      <c r="K3" s="24">
        <v>4</v>
      </c>
      <c r="L3" s="24">
        <v>770</v>
      </c>
      <c r="M3" s="25">
        <v>192.5</v>
      </c>
      <c r="N3" s="26">
        <v>9</v>
      </c>
      <c r="O3" s="27">
        <v>201.5</v>
      </c>
    </row>
    <row r="4" spans="1:17" x14ac:dyDescent="0.3">
      <c r="A4" s="19" t="s">
        <v>153</v>
      </c>
      <c r="B4" s="20" t="s">
        <v>50</v>
      </c>
      <c r="C4" s="21">
        <v>44352</v>
      </c>
      <c r="D4" s="22" t="s">
        <v>161</v>
      </c>
      <c r="E4" s="23">
        <v>196</v>
      </c>
      <c r="F4" s="23">
        <v>196</v>
      </c>
      <c r="G4" s="23">
        <v>185</v>
      </c>
      <c r="H4" s="23">
        <v>194</v>
      </c>
      <c r="I4" s="23"/>
      <c r="J4" s="23"/>
      <c r="K4" s="24">
        <v>4</v>
      </c>
      <c r="L4" s="24">
        <v>771</v>
      </c>
      <c r="M4" s="25">
        <v>192.75</v>
      </c>
      <c r="N4" s="26">
        <v>2</v>
      </c>
      <c r="O4" s="27">
        <v>194.75</v>
      </c>
    </row>
    <row r="5" spans="1:17" x14ac:dyDescent="0.3">
      <c r="A5" s="19" t="s">
        <v>160</v>
      </c>
      <c r="B5" s="20" t="s">
        <v>50</v>
      </c>
      <c r="C5" s="21">
        <v>44373</v>
      </c>
      <c r="D5" s="22" t="s">
        <v>169</v>
      </c>
      <c r="E5" s="23">
        <v>196</v>
      </c>
      <c r="F5" s="23">
        <v>193</v>
      </c>
      <c r="G5" s="23">
        <v>154</v>
      </c>
      <c r="H5" s="23">
        <v>190</v>
      </c>
      <c r="I5" s="23"/>
      <c r="J5" s="23"/>
      <c r="K5" s="24">
        <v>4</v>
      </c>
      <c r="L5" s="24">
        <v>733</v>
      </c>
      <c r="M5" s="25">
        <v>183.25</v>
      </c>
      <c r="N5" s="26">
        <v>2</v>
      </c>
      <c r="O5" s="27">
        <v>185.25</v>
      </c>
    </row>
    <row r="6" spans="1:17" x14ac:dyDescent="0.3">
      <c r="A6" s="19" t="s">
        <v>153</v>
      </c>
      <c r="B6" s="20" t="s">
        <v>50</v>
      </c>
      <c r="C6" s="21">
        <v>44387</v>
      </c>
      <c r="D6" s="22" t="s">
        <v>161</v>
      </c>
      <c r="E6" s="23">
        <v>195</v>
      </c>
      <c r="F6" s="23">
        <v>194</v>
      </c>
      <c r="G6" s="23">
        <v>190</v>
      </c>
      <c r="H6" s="23">
        <v>195</v>
      </c>
      <c r="I6" s="23"/>
      <c r="J6" s="23"/>
      <c r="K6" s="24">
        <v>4</v>
      </c>
      <c r="L6" s="24">
        <v>774</v>
      </c>
      <c r="M6" s="25">
        <v>193.5</v>
      </c>
      <c r="N6" s="26">
        <v>2</v>
      </c>
      <c r="O6" s="27">
        <v>195.5</v>
      </c>
    </row>
    <row r="7" spans="1:17" x14ac:dyDescent="0.3">
      <c r="A7" s="19" t="s">
        <v>153</v>
      </c>
      <c r="B7" s="20" t="s">
        <v>50</v>
      </c>
      <c r="C7" s="21">
        <v>44415</v>
      </c>
      <c r="D7" s="22" t="s">
        <v>161</v>
      </c>
      <c r="E7" s="23">
        <v>197</v>
      </c>
      <c r="F7" s="23">
        <v>194</v>
      </c>
      <c r="G7" s="23">
        <v>193</v>
      </c>
      <c r="H7" s="23">
        <v>196</v>
      </c>
      <c r="I7" s="23"/>
      <c r="J7" s="23"/>
      <c r="K7" s="24">
        <v>4</v>
      </c>
      <c r="L7" s="24">
        <v>780</v>
      </c>
      <c r="M7" s="25">
        <v>195</v>
      </c>
      <c r="N7" s="26">
        <v>3</v>
      </c>
      <c r="O7" s="27">
        <v>198</v>
      </c>
    </row>
    <row r="8" spans="1:17" x14ac:dyDescent="0.3">
      <c r="A8" s="19" t="s">
        <v>153</v>
      </c>
      <c r="B8" s="20" t="s">
        <v>50</v>
      </c>
      <c r="C8" s="21">
        <v>44441</v>
      </c>
      <c r="D8" s="22" t="s">
        <v>171</v>
      </c>
      <c r="E8" s="23">
        <v>195</v>
      </c>
      <c r="F8" s="23">
        <v>193</v>
      </c>
      <c r="G8" s="23">
        <v>198</v>
      </c>
      <c r="H8" s="23">
        <v>190</v>
      </c>
      <c r="I8" s="23">
        <v>192</v>
      </c>
      <c r="J8" s="23">
        <v>193</v>
      </c>
      <c r="K8" s="24">
        <v>6</v>
      </c>
      <c r="L8" s="24">
        <v>1161</v>
      </c>
      <c r="M8" s="25">
        <v>193.5</v>
      </c>
      <c r="N8" s="26">
        <v>4</v>
      </c>
      <c r="O8" s="27">
        <v>197.5</v>
      </c>
    </row>
    <row r="9" spans="1:17" x14ac:dyDescent="0.3">
      <c r="A9" s="19" t="s">
        <v>160</v>
      </c>
      <c r="B9" s="20" t="s">
        <v>50</v>
      </c>
      <c r="C9" s="21">
        <v>44436</v>
      </c>
      <c r="D9" s="22" t="s">
        <v>222</v>
      </c>
      <c r="E9" s="23">
        <v>193</v>
      </c>
      <c r="F9" s="23">
        <v>195</v>
      </c>
      <c r="G9" s="23">
        <v>195</v>
      </c>
      <c r="H9" s="23">
        <v>192</v>
      </c>
      <c r="I9" s="23"/>
      <c r="J9" s="23"/>
      <c r="K9" s="24">
        <v>4</v>
      </c>
      <c r="L9" s="24">
        <v>775</v>
      </c>
      <c r="M9" s="25">
        <v>193.75</v>
      </c>
      <c r="N9" s="26">
        <v>8</v>
      </c>
      <c r="O9" s="27">
        <v>201.75</v>
      </c>
    </row>
    <row r="10" spans="1:17" x14ac:dyDescent="0.3">
      <c r="A10" s="19" t="s">
        <v>160</v>
      </c>
      <c r="B10" s="20" t="s">
        <v>50</v>
      </c>
      <c r="C10" s="21">
        <v>44450</v>
      </c>
      <c r="D10" s="22" t="s">
        <v>223</v>
      </c>
      <c r="E10" s="23">
        <v>196</v>
      </c>
      <c r="F10" s="23">
        <v>195</v>
      </c>
      <c r="G10" s="23">
        <v>196</v>
      </c>
      <c r="H10" s="23">
        <v>196</v>
      </c>
      <c r="I10" s="23"/>
      <c r="J10" s="23"/>
      <c r="K10" s="24">
        <v>4</v>
      </c>
      <c r="L10" s="24">
        <v>783</v>
      </c>
      <c r="M10" s="25">
        <v>195.75</v>
      </c>
      <c r="N10" s="26">
        <v>3</v>
      </c>
      <c r="O10" s="27">
        <v>198.75</v>
      </c>
    </row>
    <row r="11" spans="1:17" x14ac:dyDescent="0.3">
      <c r="A11" s="19" t="s">
        <v>153</v>
      </c>
      <c r="B11" s="20" t="s">
        <v>50</v>
      </c>
      <c r="C11" s="21">
        <v>44443</v>
      </c>
      <c r="D11" s="22" t="s">
        <v>226</v>
      </c>
      <c r="E11" s="23">
        <v>198</v>
      </c>
      <c r="F11" s="23">
        <v>194</v>
      </c>
      <c r="G11" s="23">
        <v>194</v>
      </c>
      <c r="H11" s="23">
        <v>193</v>
      </c>
      <c r="I11" s="23">
        <v>192</v>
      </c>
      <c r="J11" s="23">
        <v>195</v>
      </c>
      <c r="K11" s="24">
        <f t="shared" ref="K11" si="0">COUNT(E11:J11)</f>
        <v>6</v>
      </c>
      <c r="L11" s="24">
        <f t="shared" ref="L11" si="1">SUM(E11:J11)</f>
        <v>1166</v>
      </c>
      <c r="M11" s="25">
        <f t="shared" ref="M11" si="2">AVERAGE(E11:J11)</f>
        <v>194.33333333333334</v>
      </c>
      <c r="N11" s="26">
        <v>4</v>
      </c>
      <c r="O11" s="27">
        <f t="shared" ref="O11" si="3">SUM(M11,N11)</f>
        <v>198.33333333333334</v>
      </c>
    </row>
    <row r="12" spans="1:17" x14ac:dyDescent="0.3">
      <c r="A12" s="19" t="s">
        <v>153</v>
      </c>
      <c r="B12" s="20" t="s">
        <v>50</v>
      </c>
      <c r="C12" s="21">
        <v>44471</v>
      </c>
      <c r="D12" s="22" t="s">
        <v>161</v>
      </c>
      <c r="E12" s="23">
        <v>198</v>
      </c>
      <c r="F12" s="23">
        <v>198</v>
      </c>
      <c r="G12" s="23">
        <v>199</v>
      </c>
      <c r="H12" s="23">
        <v>197</v>
      </c>
      <c r="I12" s="23">
        <v>196</v>
      </c>
      <c r="J12" s="23">
        <v>197</v>
      </c>
      <c r="K12" s="24">
        <v>6</v>
      </c>
      <c r="L12" s="24">
        <v>1185</v>
      </c>
      <c r="M12" s="25">
        <v>197.5</v>
      </c>
      <c r="N12" s="26">
        <v>4</v>
      </c>
      <c r="O12" s="27">
        <v>201.5</v>
      </c>
    </row>
    <row r="13" spans="1:17" x14ac:dyDescent="0.3">
      <c r="A13" s="19" t="s">
        <v>160</v>
      </c>
      <c r="B13" s="20" t="s">
        <v>50</v>
      </c>
      <c r="C13" s="21">
        <v>44492</v>
      </c>
      <c r="D13" s="22" t="s">
        <v>223</v>
      </c>
      <c r="E13" s="23">
        <v>196</v>
      </c>
      <c r="F13" s="23">
        <v>196</v>
      </c>
      <c r="G13" s="23">
        <v>196</v>
      </c>
      <c r="H13" s="23">
        <v>188</v>
      </c>
      <c r="I13" s="23"/>
      <c r="J13" s="23"/>
      <c r="K13" s="24">
        <v>4</v>
      </c>
      <c r="L13" s="24">
        <v>776</v>
      </c>
      <c r="M13" s="25">
        <v>194</v>
      </c>
      <c r="N13" s="26">
        <v>4</v>
      </c>
      <c r="O13" s="27">
        <v>198</v>
      </c>
    </row>
    <row r="15" spans="1:17" x14ac:dyDescent="0.3">
      <c r="K15" s="28">
        <f>SUM(K2:K14)</f>
        <v>54</v>
      </c>
      <c r="L15" s="28">
        <f>SUM(L2:L14)</f>
        <v>10447</v>
      </c>
      <c r="M15" s="29">
        <f>SUM(L15/K15)</f>
        <v>193.46296296296296</v>
      </c>
      <c r="N15" s="28">
        <f>SUM(N2:N14)</f>
        <v>55</v>
      </c>
      <c r="O15" s="29">
        <f>SUM(M15+N15)</f>
        <v>248.46296296296296</v>
      </c>
    </row>
    <row r="17" spans="11:15" x14ac:dyDescent="0.3">
      <c r="K17" s="28"/>
      <c r="L17" s="28"/>
      <c r="M17" s="29"/>
      <c r="N17" s="28"/>
      <c r="O17" s="29"/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"/>
    <protectedRange sqref="D2" name="Range1_1_9"/>
    <protectedRange sqref="E2:H2" name="Range1_3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sqref="B4:C4" name="Range1_4"/>
    <protectedRange sqref="D4" name="Range1_1_2"/>
    <protectedRange sqref="E4:J4" name="Range1_3_1"/>
    <protectedRange algorithmName="SHA-512" hashValue="ON39YdpmFHfN9f47KpiRvqrKx0V9+erV1CNkpWzYhW/Qyc6aT8rEyCrvauWSYGZK2ia3o7vd3akF07acHAFpOA==" saltValue="yVW9XmDwTqEnmpSGai0KYg==" spinCount="100000" sqref="I5:J5 B5:C5" name="Range1_5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5:H5" name="Range1_3_2"/>
    <protectedRange sqref="B6:C6" name="Range1_10"/>
    <protectedRange sqref="D6" name="Range1_1_7"/>
    <protectedRange sqref="E6:J6" name="Range1_3_3"/>
    <protectedRange algorithmName="SHA-512" hashValue="ON39YdpmFHfN9f47KpiRvqrKx0V9+erV1CNkpWzYhW/Qyc6aT8rEyCrvauWSYGZK2ia3o7vd3akF07acHAFpOA==" saltValue="yVW9XmDwTqEnmpSGai0KYg==" spinCount="100000" sqref="B8:C8 E8:J8" name="Range1_4_5_1_1"/>
    <protectedRange algorithmName="SHA-512" hashValue="ON39YdpmFHfN9f47KpiRvqrKx0V9+erV1CNkpWzYhW/Qyc6aT8rEyCrvauWSYGZK2ia3o7vd3akF07acHAFpOA==" saltValue="yVW9XmDwTqEnmpSGai0KYg==" spinCount="100000" sqref="D8" name="Range1_1_2_8_1_1"/>
    <protectedRange algorithmName="SHA-512" hashValue="ON39YdpmFHfN9f47KpiRvqrKx0V9+erV1CNkpWzYhW/Qyc6aT8rEyCrvauWSYGZK2ia3o7vd3akF07acHAFpOA==" saltValue="yVW9XmDwTqEnmpSGai0KYg==" spinCount="100000" sqref="E10:J10 B10:C10" name="Range1_2_1_1_17"/>
    <protectedRange algorithmName="SHA-512" hashValue="ON39YdpmFHfN9f47KpiRvqrKx0V9+erV1CNkpWzYhW/Qyc6aT8rEyCrvauWSYGZK2ia3o7vd3akF07acHAFpOA==" saltValue="yVW9XmDwTqEnmpSGai0KYg==" spinCount="100000" sqref="D10" name="Range1_1_3_1_1_16"/>
    <protectedRange algorithmName="SHA-512" hashValue="ON39YdpmFHfN9f47KpiRvqrKx0V9+erV1CNkpWzYhW/Qyc6aT8rEyCrvauWSYGZK2ia3o7vd3akF07acHAFpOA==" saltValue="yVW9XmDwTqEnmpSGai0KYg==" spinCount="100000" sqref="B11:C11" name="Range1_4_1"/>
    <protectedRange algorithmName="SHA-512" hashValue="ON39YdpmFHfN9f47KpiRvqrKx0V9+erV1CNkpWzYhW/Qyc6aT8rEyCrvauWSYGZK2ia3o7vd3akF07acHAFpOA==" saltValue="yVW9XmDwTqEnmpSGai0KYg==" spinCount="100000" sqref="D11" name="Range1_1_2_1"/>
    <protectedRange algorithmName="SHA-512" hashValue="ON39YdpmFHfN9f47KpiRvqrKx0V9+erV1CNkpWzYhW/Qyc6aT8rEyCrvauWSYGZK2ia3o7vd3akF07acHAFpOA==" saltValue="yVW9XmDwTqEnmpSGai0KYg==" spinCount="100000" sqref="E11:J11" name="Range1_3_3_1"/>
    <protectedRange algorithmName="SHA-512" hashValue="ON39YdpmFHfN9f47KpiRvqrKx0V9+erV1CNkpWzYhW/Qyc6aT8rEyCrvauWSYGZK2ia3o7vd3akF07acHAFpOA==" saltValue="yVW9XmDwTqEnmpSGai0KYg==" spinCount="100000" sqref="B12:C12 I12:J12" name="Range1_75"/>
    <protectedRange algorithmName="SHA-512" hashValue="ON39YdpmFHfN9f47KpiRvqrKx0V9+erV1CNkpWzYhW/Qyc6aT8rEyCrvauWSYGZK2ia3o7vd3akF07acHAFpOA==" saltValue="yVW9XmDwTqEnmpSGai0KYg==" spinCount="100000" sqref="D12" name="Range1_1_65"/>
    <protectedRange algorithmName="SHA-512" hashValue="ON39YdpmFHfN9f47KpiRvqrKx0V9+erV1CNkpWzYhW/Qyc6aT8rEyCrvauWSYGZK2ia3o7vd3akF07acHAFpOA==" saltValue="yVW9XmDwTqEnmpSGai0KYg==" spinCount="100000" sqref="E12:H12" name="Range1_3_21"/>
    <protectedRange algorithmName="SHA-512" hashValue="ON39YdpmFHfN9f47KpiRvqrKx0V9+erV1CNkpWzYhW/Qyc6aT8rEyCrvauWSYGZK2ia3o7vd3akF07acHAFpOA==" saltValue="yVW9XmDwTqEnmpSGai0KYg==" spinCount="100000" sqref="B13:C13 E13:J13" name="Range1_14"/>
    <protectedRange algorithmName="SHA-512" hashValue="ON39YdpmFHfN9f47KpiRvqrKx0V9+erV1CNkpWzYhW/Qyc6aT8rEyCrvauWSYGZK2ia3o7vd3akF07acHAFpOA==" saltValue="yVW9XmDwTqEnmpSGai0KYg==" spinCount="100000" sqref="D13" name="Range1_1_14"/>
  </protectedRanges>
  <conditionalFormatting sqref="I2">
    <cfRule type="top10" dxfId="378" priority="67" rank="1"/>
  </conditionalFormatting>
  <conditionalFormatting sqref="E2">
    <cfRule type="top10" dxfId="377" priority="66" rank="1"/>
  </conditionalFormatting>
  <conditionalFormatting sqref="F2">
    <cfRule type="top10" dxfId="376" priority="65" rank="1"/>
  </conditionalFormatting>
  <conditionalFormatting sqref="G2">
    <cfRule type="top10" dxfId="375" priority="64" rank="1"/>
  </conditionalFormatting>
  <conditionalFormatting sqref="H2">
    <cfRule type="top10" dxfId="374" priority="63" rank="1"/>
  </conditionalFormatting>
  <conditionalFormatting sqref="J2">
    <cfRule type="top10" dxfId="373" priority="62" rank="1"/>
  </conditionalFormatting>
  <conditionalFormatting sqref="F3">
    <cfRule type="top10" dxfId="372" priority="60" rank="1"/>
  </conditionalFormatting>
  <conditionalFormatting sqref="G3">
    <cfRule type="top10" dxfId="371" priority="59" rank="1"/>
  </conditionalFormatting>
  <conditionalFormatting sqref="H3">
    <cfRule type="top10" dxfId="370" priority="58" rank="1"/>
  </conditionalFormatting>
  <conditionalFormatting sqref="I3">
    <cfRule type="top10" dxfId="369" priority="56" rank="1"/>
  </conditionalFormatting>
  <conditionalFormatting sqref="J3">
    <cfRule type="top10" dxfId="368" priority="57" rank="1"/>
  </conditionalFormatting>
  <conditionalFormatting sqref="E3">
    <cfRule type="top10" dxfId="367" priority="61" rank="1"/>
  </conditionalFormatting>
  <conditionalFormatting sqref="F4">
    <cfRule type="top10" dxfId="366" priority="50" rank="1"/>
  </conditionalFormatting>
  <conditionalFormatting sqref="G4">
    <cfRule type="top10" dxfId="365" priority="51" rank="1"/>
  </conditionalFormatting>
  <conditionalFormatting sqref="H4">
    <cfRule type="top10" dxfId="364" priority="52" rank="1"/>
  </conditionalFormatting>
  <conditionalFormatting sqref="I4">
    <cfRule type="top10" dxfId="363" priority="53" rank="1"/>
  </conditionalFormatting>
  <conditionalFormatting sqref="J4">
    <cfRule type="top10" dxfId="362" priority="54" rank="1"/>
  </conditionalFormatting>
  <conditionalFormatting sqref="E4">
    <cfRule type="top10" dxfId="361" priority="55" rank="1"/>
  </conditionalFormatting>
  <conditionalFormatting sqref="I5">
    <cfRule type="top10" dxfId="360" priority="49" rank="1"/>
  </conditionalFormatting>
  <conditionalFormatting sqref="E5">
    <cfRule type="top10" dxfId="359" priority="48" rank="1"/>
  </conditionalFormatting>
  <conditionalFormatting sqref="F5">
    <cfRule type="top10" dxfId="358" priority="47" rank="1"/>
  </conditionalFormatting>
  <conditionalFormatting sqref="G5">
    <cfRule type="top10" dxfId="357" priority="46" rank="1"/>
  </conditionalFormatting>
  <conditionalFormatting sqref="H5">
    <cfRule type="top10" dxfId="356" priority="45" rank="1"/>
  </conditionalFormatting>
  <conditionalFormatting sqref="J5">
    <cfRule type="top10" dxfId="355" priority="44" rank="1"/>
  </conditionalFormatting>
  <conditionalFormatting sqref="F6">
    <cfRule type="top10" dxfId="354" priority="38" rank="1"/>
  </conditionalFormatting>
  <conditionalFormatting sqref="G6">
    <cfRule type="top10" dxfId="353" priority="39" rank="1"/>
  </conditionalFormatting>
  <conditionalFormatting sqref="H6">
    <cfRule type="top10" dxfId="352" priority="40" rank="1"/>
  </conditionalFormatting>
  <conditionalFormatting sqref="I6">
    <cfRule type="top10" dxfId="351" priority="41" rank="1"/>
  </conditionalFormatting>
  <conditionalFormatting sqref="J6">
    <cfRule type="top10" dxfId="350" priority="42" rank="1"/>
  </conditionalFormatting>
  <conditionalFormatting sqref="E6">
    <cfRule type="top10" dxfId="349" priority="43" rank="1"/>
  </conditionalFormatting>
  <conditionalFormatting sqref="F7">
    <cfRule type="top10" dxfId="348" priority="32" rank="1"/>
  </conditionalFormatting>
  <conditionalFormatting sqref="G7">
    <cfRule type="top10" dxfId="347" priority="33" rank="1"/>
  </conditionalFormatting>
  <conditionalFormatting sqref="H7">
    <cfRule type="top10" dxfId="346" priority="34" rank="1"/>
  </conditionalFormatting>
  <conditionalFormatting sqref="I7">
    <cfRule type="top10" dxfId="345" priority="35" rank="1"/>
  </conditionalFormatting>
  <conditionalFormatting sqref="J7">
    <cfRule type="top10" dxfId="344" priority="36" rank="1"/>
  </conditionalFormatting>
  <conditionalFormatting sqref="E7">
    <cfRule type="top10" dxfId="343" priority="37" rank="1"/>
  </conditionalFormatting>
  <conditionalFormatting sqref="E8">
    <cfRule type="top10" dxfId="342" priority="26" rank="1"/>
  </conditionalFormatting>
  <conditionalFormatting sqref="F8">
    <cfRule type="top10" dxfId="341" priority="27" rank="1"/>
  </conditionalFormatting>
  <conditionalFormatting sqref="G8">
    <cfRule type="top10" dxfId="340" priority="28" rank="1"/>
  </conditionalFormatting>
  <conditionalFormatting sqref="H8">
    <cfRule type="top10" dxfId="339" priority="29" rank="1"/>
  </conditionalFormatting>
  <conditionalFormatting sqref="I8">
    <cfRule type="top10" dxfId="338" priority="30" rank="1"/>
  </conditionalFormatting>
  <conditionalFormatting sqref="J8">
    <cfRule type="top10" dxfId="337" priority="31" rank="1"/>
  </conditionalFormatting>
  <conditionalFormatting sqref="E9">
    <cfRule type="top10" dxfId="336" priority="25" rank="1"/>
  </conditionalFormatting>
  <conditionalFormatting sqref="F9">
    <cfRule type="top10" dxfId="335" priority="24" rank="1"/>
  </conditionalFormatting>
  <conditionalFormatting sqref="G9">
    <cfRule type="top10" dxfId="334" priority="23" rank="1"/>
  </conditionalFormatting>
  <conditionalFormatting sqref="H9">
    <cfRule type="top10" dxfId="333" priority="22" rank="1"/>
  </conditionalFormatting>
  <conditionalFormatting sqref="I9">
    <cfRule type="top10" dxfId="332" priority="21" rank="1"/>
  </conditionalFormatting>
  <conditionalFormatting sqref="J9">
    <cfRule type="top10" dxfId="331" priority="20" rank="1"/>
  </conditionalFormatting>
  <conditionalFormatting sqref="E10:E11">
    <cfRule type="top10" dxfId="330" priority="19" rank="1"/>
  </conditionalFormatting>
  <conditionalFormatting sqref="F10:F11">
    <cfRule type="top10" dxfId="329" priority="18" rank="1"/>
  </conditionalFormatting>
  <conditionalFormatting sqref="G10:G11">
    <cfRule type="top10" dxfId="328" priority="17" rank="1"/>
  </conditionalFormatting>
  <conditionalFormatting sqref="H10:H11">
    <cfRule type="top10" dxfId="327" priority="16" rank="1"/>
  </conditionalFormatting>
  <conditionalFormatting sqref="I10:I11">
    <cfRule type="top10" dxfId="326" priority="15" rank="1"/>
  </conditionalFormatting>
  <conditionalFormatting sqref="J10:J11">
    <cfRule type="top10" dxfId="325" priority="14" rank="1"/>
  </conditionalFormatting>
  <conditionalFormatting sqref="F12">
    <cfRule type="top10" dxfId="324" priority="11" rank="1"/>
  </conditionalFormatting>
  <conditionalFormatting sqref="I12">
    <cfRule type="top10" dxfId="323" priority="8" rank="1"/>
    <cfRule type="top10" dxfId="322" priority="13" rank="1"/>
  </conditionalFormatting>
  <conditionalFormatting sqref="E12">
    <cfRule type="top10" dxfId="321" priority="12" rank="1"/>
  </conditionalFormatting>
  <conditionalFormatting sqref="G12">
    <cfRule type="top10" dxfId="320" priority="10" rank="1"/>
  </conditionalFormatting>
  <conditionalFormatting sqref="H12">
    <cfRule type="top10" dxfId="319" priority="9" rank="1"/>
  </conditionalFormatting>
  <conditionalFormatting sqref="J12">
    <cfRule type="top10" dxfId="318" priority="7" rank="1"/>
  </conditionalFormatting>
  <conditionalFormatting sqref="J13">
    <cfRule type="top10" dxfId="317" priority="1" rank="1"/>
  </conditionalFormatting>
  <conditionalFormatting sqref="I13">
    <cfRule type="top10" dxfId="316" priority="2" rank="1"/>
  </conditionalFormatting>
  <conditionalFormatting sqref="H13">
    <cfRule type="top10" dxfId="315" priority="3" rank="1"/>
  </conditionalFormatting>
  <conditionalFormatting sqref="G13">
    <cfRule type="top10" dxfId="314" priority="4" rank="1"/>
  </conditionalFormatting>
  <conditionalFormatting sqref="F13">
    <cfRule type="top10" dxfId="313" priority="5" rank="1"/>
  </conditionalFormatting>
  <conditionalFormatting sqref="E13">
    <cfRule type="top10" dxfId="312" priority="6" rank="1"/>
  </conditionalFormatting>
  <dataValidations count="1">
    <dataValidation type="list" allowBlank="1" showInputMessage="1" showErrorMessage="1" sqref="B2" xr:uid="{88BF2DE0-8B17-4EEE-9411-CA77FA76371A}">
      <formula1>$H$3:$H$104</formula1>
    </dataValidation>
  </dataValidations>
  <hyperlinks>
    <hyperlink ref="Q1" location="'Rankings OLH'!A1" display="Return to Rankings" xr:uid="{040F199A-098A-4926-ADBE-154D0F863734}"/>
  </hyperlinks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9287B-CF44-4253-9815-9045CD086F26}">
  <sheetPr codeName="Sheet3"/>
  <dimension ref="A1:Q6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105</v>
      </c>
      <c r="C2" s="21">
        <v>44338</v>
      </c>
      <c r="D2" s="22" t="s">
        <v>156</v>
      </c>
      <c r="E2" s="23">
        <v>187</v>
      </c>
      <c r="F2" s="23">
        <v>185</v>
      </c>
      <c r="G2" s="23">
        <v>189.001</v>
      </c>
      <c r="H2" s="23">
        <v>185</v>
      </c>
      <c r="I2" s="23"/>
      <c r="J2" s="23"/>
      <c r="K2" s="24">
        <v>4</v>
      </c>
      <c r="L2" s="24">
        <v>746.00099999999998</v>
      </c>
      <c r="M2" s="25">
        <v>186.50024999999999</v>
      </c>
      <c r="N2" s="26">
        <v>3</v>
      </c>
      <c r="O2" s="27">
        <v>189.50024999999999</v>
      </c>
    </row>
    <row r="5" spans="1:17" x14ac:dyDescent="0.3">
      <c r="K5" s="28">
        <f>SUM(K2:K4)</f>
        <v>4</v>
      </c>
      <c r="L5" s="28">
        <f>SUM(L2:L4)</f>
        <v>746.00099999999998</v>
      </c>
      <c r="M5" s="29">
        <f>SUM(L5/K5)</f>
        <v>186.50024999999999</v>
      </c>
      <c r="N5" s="28">
        <f>SUM(N2:N4)</f>
        <v>3</v>
      </c>
      <c r="O5" s="29">
        <f>SUM(M5+N5)</f>
        <v>189.50024999999999</v>
      </c>
    </row>
    <row r="6" spans="1:17" x14ac:dyDescent="0.3">
      <c r="K6" s="28"/>
      <c r="L6" s="28"/>
      <c r="M6" s="29"/>
      <c r="N6" s="28"/>
      <c r="O6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H2">
    <cfRule type="top10" dxfId="311" priority="3" rank="1"/>
  </conditionalFormatting>
  <conditionalFormatting sqref="E2">
    <cfRule type="top10" dxfId="310" priority="6" rank="1"/>
  </conditionalFormatting>
  <conditionalFormatting sqref="F2">
    <cfRule type="top10" dxfId="309" priority="5" rank="1"/>
  </conditionalFormatting>
  <conditionalFormatting sqref="G2">
    <cfRule type="top10" dxfId="308" priority="4" rank="1"/>
  </conditionalFormatting>
  <conditionalFormatting sqref="I2">
    <cfRule type="top10" dxfId="307" priority="1" rank="1"/>
  </conditionalFormatting>
  <conditionalFormatting sqref="J2">
    <cfRule type="top10" dxfId="306" priority="2" rank="1"/>
  </conditionalFormatting>
  <hyperlinks>
    <hyperlink ref="Q1" location="'Rankings OLH'!A1" display="Return to Rankings" xr:uid="{A4ABB96F-4878-426D-90F5-A7C7A69693D1}"/>
  </hyperlinks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757E9-A303-4461-A14F-ECD21B574C05}">
  <dimension ref="A1:R7"/>
  <sheetViews>
    <sheetView workbookViewId="0">
      <selection activeCell="A4" sqref="A4:O4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190</v>
      </c>
      <c r="C2" s="21">
        <v>44394</v>
      </c>
      <c r="D2" s="22" t="s">
        <v>155</v>
      </c>
      <c r="E2" s="23">
        <v>194</v>
      </c>
      <c r="F2" s="23">
        <v>195</v>
      </c>
      <c r="G2" s="23">
        <v>198</v>
      </c>
      <c r="H2" s="23">
        <v>199</v>
      </c>
      <c r="I2" s="23"/>
      <c r="J2" s="23"/>
      <c r="K2" s="24">
        <v>4</v>
      </c>
      <c r="L2" s="24">
        <v>786</v>
      </c>
      <c r="M2" s="25">
        <v>196.5</v>
      </c>
      <c r="N2" s="26">
        <v>9</v>
      </c>
      <c r="O2" s="27">
        <v>205.5</v>
      </c>
    </row>
    <row r="3" spans="1:18" ht="27" x14ac:dyDescent="0.3">
      <c r="A3" s="19" t="s">
        <v>164</v>
      </c>
      <c r="B3" s="20" t="s">
        <v>190</v>
      </c>
      <c r="C3" s="21">
        <v>44422</v>
      </c>
      <c r="D3" s="22" t="s">
        <v>155</v>
      </c>
      <c r="E3" s="23">
        <v>198</v>
      </c>
      <c r="F3" s="23">
        <v>198</v>
      </c>
      <c r="G3" s="23">
        <v>194</v>
      </c>
      <c r="H3" s="23">
        <v>198</v>
      </c>
      <c r="I3" s="23"/>
      <c r="J3" s="23"/>
      <c r="K3" s="24">
        <v>4</v>
      </c>
      <c r="L3" s="24">
        <v>788</v>
      </c>
      <c r="M3" s="25">
        <v>197</v>
      </c>
      <c r="N3" s="26">
        <v>7</v>
      </c>
      <c r="O3" s="27">
        <v>204</v>
      </c>
    </row>
    <row r="4" spans="1:18" ht="27" x14ac:dyDescent="0.3">
      <c r="A4" s="19" t="s">
        <v>153</v>
      </c>
      <c r="B4" s="20" t="s">
        <v>190</v>
      </c>
      <c r="C4" s="21">
        <v>44485</v>
      </c>
      <c r="D4" s="22" t="s">
        <v>155</v>
      </c>
      <c r="E4" s="23">
        <v>198</v>
      </c>
      <c r="F4" s="23">
        <v>195</v>
      </c>
      <c r="G4" s="23">
        <v>197</v>
      </c>
      <c r="H4" s="23">
        <v>198</v>
      </c>
      <c r="I4" s="23">
        <v>196.001</v>
      </c>
      <c r="J4" s="23">
        <v>193</v>
      </c>
      <c r="K4" s="24">
        <v>6</v>
      </c>
      <c r="L4" s="24">
        <v>1177.001</v>
      </c>
      <c r="M4" s="25">
        <v>196.16683333333333</v>
      </c>
      <c r="N4" s="26">
        <v>30</v>
      </c>
      <c r="O4" s="27">
        <v>226.16683333333333</v>
      </c>
    </row>
    <row r="7" spans="1:18" x14ac:dyDescent="0.3">
      <c r="K7" s="28">
        <f>SUM(K2:K6)</f>
        <v>14</v>
      </c>
      <c r="L7" s="28">
        <f>SUM(L2:L6)</f>
        <v>2751.0010000000002</v>
      </c>
      <c r="M7" s="29">
        <f>SUM(L7/K7)</f>
        <v>196.50007142857143</v>
      </c>
      <c r="N7" s="28">
        <f>SUM(N2:N6)</f>
        <v>46</v>
      </c>
      <c r="O7" s="29">
        <f>SUM(M7+N7)</f>
        <v>242.50007142857143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E3:J3 B3:C3" name="Range1_8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I4:J4 B4:C4" name="Range1_75"/>
    <protectedRange algorithmName="SHA-512" hashValue="ON39YdpmFHfN9f47KpiRvqrKx0V9+erV1CNkpWzYhW/Qyc6aT8rEyCrvauWSYGZK2ia3o7vd3akF07acHAFpOA==" saltValue="yVW9XmDwTqEnmpSGai0KYg==" spinCount="100000" sqref="D4" name="Range1_1_65"/>
    <protectedRange algorithmName="SHA-512" hashValue="ON39YdpmFHfN9f47KpiRvqrKx0V9+erV1CNkpWzYhW/Qyc6aT8rEyCrvauWSYGZK2ia3o7vd3akF07acHAFpOA==" saltValue="yVW9XmDwTqEnmpSGai0KYg==" spinCount="100000" sqref="E4:H4" name="Range1_3_21"/>
  </protectedRanges>
  <conditionalFormatting sqref="H2">
    <cfRule type="top10" dxfId="305" priority="19" rank="1"/>
  </conditionalFormatting>
  <conditionalFormatting sqref="I2">
    <cfRule type="top10" dxfId="304" priority="17" rank="1"/>
  </conditionalFormatting>
  <conditionalFormatting sqref="J2">
    <cfRule type="top10" dxfId="303" priority="18" rank="1"/>
  </conditionalFormatting>
  <conditionalFormatting sqref="F2">
    <cfRule type="top10" dxfId="302" priority="15" rank="1"/>
  </conditionalFormatting>
  <conditionalFormatting sqref="G2">
    <cfRule type="top10" dxfId="301" priority="14" rank="1"/>
  </conditionalFormatting>
  <conditionalFormatting sqref="E2">
    <cfRule type="top10" dxfId="300" priority="16" rank="1"/>
  </conditionalFormatting>
  <conditionalFormatting sqref="E3">
    <cfRule type="top10" dxfId="299" priority="13" rank="1"/>
  </conditionalFormatting>
  <conditionalFormatting sqref="F3">
    <cfRule type="top10" dxfId="298" priority="12" rank="1"/>
  </conditionalFormatting>
  <conditionalFormatting sqref="G3">
    <cfRule type="top10" dxfId="297" priority="11" rank="1"/>
  </conditionalFormatting>
  <conditionalFormatting sqref="H3">
    <cfRule type="top10" dxfId="296" priority="10" rank="1"/>
  </conditionalFormatting>
  <conditionalFormatting sqref="I3">
    <cfRule type="top10" dxfId="295" priority="9" rank="1"/>
  </conditionalFormatting>
  <conditionalFormatting sqref="J3">
    <cfRule type="top10" dxfId="294" priority="8" rank="1"/>
  </conditionalFormatting>
  <conditionalFormatting sqref="F4">
    <cfRule type="top10" dxfId="293" priority="5" rank="1"/>
  </conditionalFormatting>
  <conditionalFormatting sqref="I4">
    <cfRule type="top10" dxfId="292" priority="2" rank="1"/>
    <cfRule type="top10" dxfId="291" priority="7" rank="1"/>
  </conditionalFormatting>
  <conditionalFormatting sqref="E4">
    <cfRule type="top10" dxfId="290" priority="6" rank="1"/>
  </conditionalFormatting>
  <conditionalFormatting sqref="G4">
    <cfRule type="top10" dxfId="289" priority="4" rank="1"/>
  </conditionalFormatting>
  <conditionalFormatting sqref="H4">
    <cfRule type="top10" dxfId="288" priority="3" rank="1"/>
  </conditionalFormatting>
  <conditionalFormatting sqref="J4">
    <cfRule type="top10" dxfId="287" priority="1" rank="1"/>
  </conditionalFormatting>
  <dataValidations count="1">
    <dataValidation type="list" allowBlank="1" showInputMessage="1" showErrorMessage="1" error="Use The Dropdown List._x000a_Add New Shooters to the Lkup Table." sqref="B2:B4" xr:uid="{1BC19B07-7B2D-48C4-8E65-931136936AD4}">
      <formula1>Names</formula1>
    </dataValidation>
  </dataValidations>
  <hyperlinks>
    <hyperlink ref="R1" location="'Rankings OLH'!A1" display="Return to Rankings" xr:uid="{5E4F8B73-FB3F-4876-B153-EDD817DDBCF1}"/>
  </hyperlinks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5CDBE-F5EA-4878-8B4F-D0F0451D3F0D}">
  <sheetPr codeName="Sheet2"/>
  <dimension ref="A1:Q6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42" t="s">
        <v>160</v>
      </c>
      <c r="B2" s="43" t="s">
        <v>135</v>
      </c>
      <c r="C2" s="44">
        <v>44373</v>
      </c>
      <c r="D2" s="45" t="s">
        <v>169</v>
      </c>
      <c r="E2" s="46">
        <v>168</v>
      </c>
      <c r="F2" s="46">
        <v>139</v>
      </c>
      <c r="G2" s="46">
        <v>180</v>
      </c>
      <c r="H2" s="46">
        <v>177</v>
      </c>
      <c r="I2" s="46"/>
      <c r="J2" s="46"/>
      <c r="K2" s="47">
        <v>4</v>
      </c>
      <c r="L2" s="47">
        <v>664</v>
      </c>
      <c r="M2" s="48">
        <v>166</v>
      </c>
      <c r="N2" s="49">
        <v>2</v>
      </c>
      <c r="O2" s="50">
        <v>168</v>
      </c>
    </row>
    <row r="5" spans="1:17" x14ac:dyDescent="0.3">
      <c r="K5" s="28">
        <f>SUM(K2:K4)</f>
        <v>4</v>
      </c>
      <c r="L5" s="28">
        <f>SUM(L2:L4)</f>
        <v>664</v>
      </c>
      <c r="M5" s="29">
        <f>SUM(L5/K5)</f>
        <v>166</v>
      </c>
      <c r="N5" s="28">
        <f>SUM(N2:N4)</f>
        <v>2</v>
      </c>
      <c r="O5" s="29">
        <f>SUM(M5+N5)</f>
        <v>168</v>
      </c>
    </row>
    <row r="6" spans="1:17" x14ac:dyDescent="0.3">
      <c r="K6" s="28"/>
      <c r="L6" s="28"/>
      <c r="M6" s="29"/>
      <c r="N6" s="28"/>
      <c r="O6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I2">
    <cfRule type="top10" dxfId="286" priority="6" rank="1"/>
  </conditionalFormatting>
  <conditionalFormatting sqref="E2">
    <cfRule type="top10" dxfId="285" priority="5" rank="1"/>
  </conditionalFormatting>
  <conditionalFormatting sqref="F2">
    <cfRule type="top10" dxfId="284" priority="4" rank="1"/>
  </conditionalFormatting>
  <conditionalFormatting sqref="G2">
    <cfRule type="top10" dxfId="283" priority="3" rank="1"/>
  </conditionalFormatting>
  <conditionalFormatting sqref="H2">
    <cfRule type="top10" dxfId="282" priority="2" rank="1"/>
  </conditionalFormatting>
  <conditionalFormatting sqref="J2">
    <cfRule type="top10" dxfId="281" priority="1" rank="1"/>
  </conditionalFormatting>
  <hyperlinks>
    <hyperlink ref="Q1" location="'Rankings OLH'!A1" display="Return to Rankings" xr:uid="{F4789CEB-288A-4F23-A9E8-27DBD342BD2B}"/>
  </hyperlinks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E35FA-0EC9-4757-9454-932399EED4B5}">
  <dimension ref="A1:R18"/>
  <sheetViews>
    <sheetView workbookViewId="0">
      <selection activeCell="R1" sqref="R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13.66406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160</v>
      </c>
      <c r="B2" s="20" t="s">
        <v>200</v>
      </c>
      <c r="C2" s="21">
        <v>44401</v>
      </c>
      <c r="D2" s="22" t="s">
        <v>168</v>
      </c>
      <c r="E2" s="23">
        <v>197</v>
      </c>
      <c r="F2" s="23">
        <v>193</v>
      </c>
      <c r="G2" s="23">
        <v>193</v>
      </c>
      <c r="H2" s="23">
        <v>195</v>
      </c>
      <c r="I2" s="23"/>
      <c r="J2" s="23"/>
      <c r="K2" s="24">
        <v>4</v>
      </c>
      <c r="L2" s="24">
        <v>778</v>
      </c>
      <c r="M2" s="25">
        <v>194.5</v>
      </c>
      <c r="N2" s="26">
        <v>2</v>
      </c>
      <c r="O2" s="27">
        <v>196.5</v>
      </c>
    </row>
    <row r="3" spans="1:18" ht="27" x14ac:dyDescent="0.3">
      <c r="A3" s="19" t="s">
        <v>164</v>
      </c>
      <c r="B3" s="20" t="s">
        <v>200</v>
      </c>
      <c r="C3" s="21">
        <v>44422</v>
      </c>
      <c r="D3" s="22" t="s">
        <v>165</v>
      </c>
      <c r="E3" s="23">
        <v>195</v>
      </c>
      <c r="F3" s="23">
        <v>192</v>
      </c>
      <c r="G3" s="23">
        <v>193</v>
      </c>
      <c r="H3" s="23">
        <v>198</v>
      </c>
      <c r="I3" s="23"/>
      <c r="J3" s="23"/>
      <c r="K3" s="24">
        <v>4</v>
      </c>
      <c r="L3" s="24">
        <v>778</v>
      </c>
      <c r="M3" s="25">
        <v>194.5</v>
      </c>
      <c r="N3" s="26">
        <v>2</v>
      </c>
      <c r="O3" s="27">
        <v>196.5</v>
      </c>
    </row>
    <row r="4" spans="1:18" x14ac:dyDescent="0.3">
      <c r="A4" s="19" t="s">
        <v>153</v>
      </c>
      <c r="B4" s="20" t="s">
        <v>200</v>
      </c>
      <c r="C4" s="21">
        <v>44423</v>
      </c>
      <c r="D4" s="22" t="s">
        <v>166</v>
      </c>
      <c r="E4" s="23">
        <v>190</v>
      </c>
      <c r="F4" s="23">
        <v>193</v>
      </c>
      <c r="G4" s="23">
        <v>195</v>
      </c>
      <c r="H4" s="23">
        <v>195</v>
      </c>
      <c r="I4" s="23">
        <v>192</v>
      </c>
      <c r="J4" s="23"/>
      <c r="K4" s="24">
        <v>5</v>
      </c>
      <c r="L4" s="24">
        <v>965</v>
      </c>
      <c r="M4" s="25">
        <v>193</v>
      </c>
      <c r="N4" s="26">
        <v>2</v>
      </c>
      <c r="O4" s="27">
        <v>195</v>
      </c>
    </row>
    <row r="5" spans="1:18" ht="27" x14ac:dyDescent="0.3">
      <c r="A5" s="19" t="s">
        <v>160</v>
      </c>
      <c r="B5" s="20" t="s">
        <v>200</v>
      </c>
      <c r="C5" s="21">
        <v>44436</v>
      </c>
      <c r="D5" s="22" t="s">
        <v>168</v>
      </c>
      <c r="E5" s="23">
        <v>186</v>
      </c>
      <c r="F5" s="23">
        <v>189</v>
      </c>
      <c r="G5" s="23">
        <v>192</v>
      </c>
      <c r="H5" s="23">
        <v>194</v>
      </c>
      <c r="I5" s="23">
        <v>194</v>
      </c>
      <c r="J5" s="23">
        <v>192</v>
      </c>
      <c r="K5" s="24">
        <v>6</v>
      </c>
      <c r="L5" s="24">
        <v>1147</v>
      </c>
      <c r="M5" s="25">
        <v>191.16666666666666</v>
      </c>
      <c r="N5" s="26">
        <v>4</v>
      </c>
      <c r="O5" s="27">
        <v>195.16666666666666</v>
      </c>
    </row>
    <row r="6" spans="1:18" ht="15.6" x14ac:dyDescent="0.3">
      <c r="A6" s="19" t="s">
        <v>153</v>
      </c>
      <c r="B6" s="20" t="s">
        <v>200</v>
      </c>
      <c r="C6" s="21">
        <v>44443</v>
      </c>
      <c r="D6" s="22" t="s">
        <v>226</v>
      </c>
      <c r="E6" s="23">
        <v>192</v>
      </c>
      <c r="F6" s="23">
        <v>195</v>
      </c>
      <c r="G6" s="72">
        <v>199.001</v>
      </c>
      <c r="H6" s="23">
        <v>191</v>
      </c>
      <c r="I6" s="23">
        <v>195</v>
      </c>
      <c r="J6" s="23">
        <v>192</v>
      </c>
      <c r="K6" s="24">
        <f t="shared" ref="K6" si="0">COUNT(E6:J6)</f>
        <v>6</v>
      </c>
      <c r="L6" s="24">
        <f t="shared" ref="L6" si="1">SUM(E6:J6)</f>
        <v>1164.001</v>
      </c>
      <c r="M6" s="25">
        <f t="shared" ref="M6" si="2">AVERAGE(E6:J6)</f>
        <v>194.00016666666667</v>
      </c>
      <c r="N6" s="26">
        <v>8</v>
      </c>
      <c r="O6" s="27">
        <f t="shared" ref="O6" si="3">SUM(M6,N6)</f>
        <v>202.00016666666667</v>
      </c>
    </row>
    <row r="7" spans="1:18" ht="27" x14ac:dyDescent="0.3">
      <c r="A7" s="19" t="s">
        <v>160</v>
      </c>
      <c r="B7" s="20" t="s">
        <v>200</v>
      </c>
      <c r="C7" s="21">
        <v>44457</v>
      </c>
      <c r="D7" s="22" t="s">
        <v>165</v>
      </c>
      <c r="E7" s="23">
        <v>192</v>
      </c>
      <c r="F7" s="23">
        <v>196</v>
      </c>
      <c r="G7" s="23">
        <v>195</v>
      </c>
      <c r="H7" s="23">
        <v>199.001</v>
      </c>
      <c r="I7" s="23"/>
      <c r="J7" s="23"/>
      <c r="K7" s="24">
        <v>4</v>
      </c>
      <c r="L7" s="24">
        <v>782.00099999999998</v>
      </c>
      <c r="M7" s="25">
        <v>195.50024999999999</v>
      </c>
      <c r="N7" s="26">
        <v>4</v>
      </c>
      <c r="O7" s="27">
        <v>199.50024999999999</v>
      </c>
    </row>
    <row r="8" spans="1:18" x14ac:dyDescent="0.3">
      <c r="A8" s="19" t="s">
        <v>153</v>
      </c>
      <c r="B8" s="20" t="s">
        <v>200</v>
      </c>
      <c r="C8" s="21">
        <v>44458</v>
      </c>
      <c r="D8" s="22" t="s">
        <v>166</v>
      </c>
      <c r="E8" s="23">
        <v>198</v>
      </c>
      <c r="F8" s="23">
        <v>196</v>
      </c>
      <c r="G8" s="23">
        <v>197</v>
      </c>
      <c r="H8" s="23">
        <v>197</v>
      </c>
      <c r="I8" s="23">
        <v>194</v>
      </c>
      <c r="J8" s="23"/>
      <c r="K8" s="24">
        <v>5</v>
      </c>
      <c r="L8" s="24">
        <v>982</v>
      </c>
      <c r="M8" s="25">
        <v>196.4</v>
      </c>
      <c r="N8" s="26">
        <v>6</v>
      </c>
      <c r="O8" s="27">
        <v>202.4</v>
      </c>
    </row>
    <row r="9" spans="1:18" ht="27" x14ac:dyDescent="0.3">
      <c r="A9" s="19" t="s">
        <v>160</v>
      </c>
      <c r="B9" s="20" t="s">
        <v>200</v>
      </c>
      <c r="C9" s="21">
        <v>44464</v>
      </c>
      <c r="D9" s="22" t="s">
        <v>168</v>
      </c>
      <c r="E9" s="23">
        <v>194</v>
      </c>
      <c r="F9" s="23">
        <v>196</v>
      </c>
      <c r="G9" s="23">
        <v>198</v>
      </c>
      <c r="H9" s="23">
        <v>197</v>
      </c>
      <c r="I9" s="23"/>
      <c r="J9" s="23"/>
      <c r="K9" s="24">
        <v>4</v>
      </c>
      <c r="L9" s="24">
        <v>785</v>
      </c>
      <c r="M9" s="25">
        <v>196.25</v>
      </c>
      <c r="N9" s="26">
        <v>2</v>
      </c>
      <c r="O9" s="27">
        <v>198.25</v>
      </c>
    </row>
    <row r="10" spans="1:18" ht="27" x14ac:dyDescent="0.3">
      <c r="A10" s="19" t="s">
        <v>160</v>
      </c>
      <c r="B10" s="20" t="s">
        <v>200</v>
      </c>
      <c r="C10" s="21">
        <v>44465</v>
      </c>
      <c r="D10" s="22" t="s">
        <v>168</v>
      </c>
      <c r="E10" s="23">
        <v>193</v>
      </c>
      <c r="F10" s="23">
        <v>193</v>
      </c>
      <c r="G10" s="23">
        <v>196</v>
      </c>
      <c r="H10" s="23">
        <v>193</v>
      </c>
      <c r="I10" s="23"/>
      <c r="J10" s="23"/>
      <c r="K10" s="24">
        <v>4</v>
      </c>
      <c r="L10" s="24">
        <v>775</v>
      </c>
      <c r="M10" s="25">
        <v>193.75</v>
      </c>
      <c r="N10" s="26">
        <v>3</v>
      </c>
      <c r="O10" s="27">
        <v>196.75</v>
      </c>
    </row>
    <row r="11" spans="1:18" ht="27" x14ac:dyDescent="0.3">
      <c r="A11" s="19" t="s">
        <v>164</v>
      </c>
      <c r="B11" s="20" t="s">
        <v>200</v>
      </c>
      <c r="C11" s="21">
        <v>44478</v>
      </c>
      <c r="D11" s="22" t="s">
        <v>165</v>
      </c>
      <c r="E11" s="23">
        <v>196</v>
      </c>
      <c r="F11" s="23">
        <v>195</v>
      </c>
      <c r="G11" s="23">
        <v>196</v>
      </c>
      <c r="H11" s="23">
        <v>196</v>
      </c>
      <c r="I11" s="23"/>
      <c r="J11" s="23"/>
      <c r="K11" s="24">
        <v>4</v>
      </c>
      <c r="L11" s="24">
        <v>783</v>
      </c>
      <c r="M11" s="25">
        <v>195.75</v>
      </c>
      <c r="N11" s="26">
        <v>2</v>
      </c>
      <c r="O11" s="27">
        <v>197.75</v>
      </c>
    </row>
    <row r="12" spans="1:18" x14ac:dyDescent="0.3">
      <c r="A12" s="19" t="s">
        <v>164</v>
      </c>
      <c r="B12" s="20" t="s">
        <v>200</v>
      </c>
      <c r="C12" s="21">
        <v>44479</v>
      </c>
      <c r="D12" s="22" t="s">
        <v>166</v>
      </c>
      <c r="E12" s="23">
        <v>194</v>
      </c>
      <c r="F12" s="23">
        <v>195</v>
      </c>
      <c r="G12" s="23">
        <v>197</v>
      </c>
      <c r="H12" s="23">
        <v>194</v>
      </c>
      <c r="I12" s="23">
        <v>195</v>
      </c>
      <c r="J12" s="23"/>
      <c r="K12" s="24">
        <v>5</v>
      </c>
      <c r="L12" s="24">
        <v>975</v>
      </c>
      <c r="M12" s="25">
        <v>195</v>
      </c>
      <c r="N12" s="26">
        <v>2</v>
      </c>
      <c r="O12" s="27">
        <v>197</v>
      </c>
    </row>
    <row r="13" spans="1:18" ht="27" x14ac:dyDescent="0.3">
      <c r="A13" s="19" t="s">
        <v>160</v>
      </c>
      <c r="B13" s="20" t="s">
        <v>200</v>
      </c>
      <c r="C13" s="21">
        <v>44493</v>
      </c>
      <c r="D13" s="22" t="s">
        <v>168</v>
      </c>
      <c r="E13" s="23">
        <v>188</v>
      </c>
      <c r="F13" s="23">
        <v>193</v>
      </c>
      <c r="G13" s="23">
        <v>188</v>
      </c>
      <c r="H13" s="23">
        <v>184</v>
      </c>
      <c r="I13" s="23">
        <v>192</v>
      </c>
      <c r="J13" s="23"/>
      <c r="K13" s="24">
        <v>5</v>
      </c>
      <c r="L13" s="24">
        <v>945</v>
      </c>
      <c r="M13" s="25">
        <v>189</v>
      </c>
      <c r="N13" s="26">
        <v>2</v>
      </c>
      <c r="O13" s="27">
        <v>191</v>
      </c>
    </row>
    <row r="14" spans="1:18" ht="27" x14ac:dyDescent="0.3">
      <c r="A14" s="19" t="s">
        <v>160</v>
      </c>
      <c r="B14" s="20" t="s">
        <v>200</v>
      </c>
      <c r="C14" s="21">
        <v>44492</v>
      </c>
      <c r="D14" s="22" t="s">
        <v>168</v>
      </c>
      <c r="E14" s="23">
        <v>193</v>
      </c>
      <c r="F14" s="23">
        <v>193.001</v>
      </c>
      <c r="G14" s="23">
        <v>189</v>
      </c>
      <c r="H14" s="23">
        <v>183</v>
      </c>
      <c r="I14" s="23">
        <v>188</v>
      </c>
      <c r="J14" s="23"/>
      <c r="K14" s="24">
        <v>5</v>
      </c>
      <c r="L14" s="24">
        <v>946.00099999999998</v>
      </c>
      <c r="M14" s="25">
        <v>189.2002</v>
      </c>
      <c r="N14" s="26">
        <v>3</v>
      </c>
      <c r="O14" s="27">
        <v>192.2002</v>
      </c>
    </row>
    <row r="15" spans="1:18" ht="27" x14ac:dyDescent="0.3">
      <c r="A15" s="19" t="s">
        <v>153</v>
      </c>
      <c r="B15" s="20" t="s">
        <v>200</v>
      </c>
      <c r="C15" s="21">
        <v>44520</v>
      </c>
      <c r="D15" s="22" t="s">
        <v>165</v>
      </c>
      <c r="E15" s="23">
        <v>189</v>
      </c>
      <c r="F15" s="23">
        <v>189</v>
      </c>
      <c r="G15" s="23">
        <v>188</v>
      </c>
      <c r="H15" s="23">
        <v>195</v>
      </c>
      <c r="I15" s="23">
        <v>192</v>
      </c>
      <c r="J15" s="23"/>
      <c r="K15" s="24">
        <v>5</v>
      </c>
      <c r="L15" s="24">
        <v>953</v>
      </c>
      <c r="M15" s="25">
        <v>190.6</v>
      </c>
      <c r="N15" s="26">
        <v>2</v>
      </c>
      <c r="O15" s="27">
        <v>192.6</v>
      </c>
    </row>
    <row r="18" spans="11:15" x14ac:dyDescent="0.3">
      <c r="K18" s="28">
        <f>SUM(K2:K17)</f>
        <v>66</v>
      </c>
      <c r="L18" s="28">
        <f>SUM(L2:L17)</f>
        <v>12758.003000000001</v>
      </c>
      <c r="M18" s="29">
        <f>SUM(L18/K18)</f>
        <v>193.30307575757575</v>
      </c>
      <c r="N18" s="28">
        <f>SUM(N2:N17)</f>
        <v>44</v>
      </c>
      <c r="O18" s="29">
        <f>SUM(M18+N18)</f>
        <v>237.30307575757575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5"/>
    <protectedRange algorithmName="SHA-512" hashValue="ON39YdpmFHfN9f47KpiRvqrKx0V9+erV1CNkpWzYhW/Qyc6aT8rEyCrvauWSYGZK2ia3o7vd3akF07acHAFpOA==" saltValue="yVW9XmDwTqEnmpSGai0KYg==" spinCount="100000" sqref="D2" name="Range1_1_16"/>
    <protectedRange algorithmName="SHA-512" hashValue="ON39YdpmFHfN9f47KpiRvqrKx0V9+erV1CNkpWzYhW/Qyc6aT8rEyCrvauWSYGZK2ia3o7vd3akF07acHAFpOA==" saltValue="yVW9XmDwTqEnmpSGai0KYg==" spinCount="100000" sqref="E2:H2" name="Range1_3_6"/>
    <protectedRange algorithmName="SHA-512" hashValue="ON39YdpmFHfN9f47KpiRvqrKx0V9+erV1CNkpWzYhW/Qyc6aT8rEyCrvauWSYGZK2ia3o7vd3akF07acHAFpOA==" saltValue="yVW9XmDwTqEnmpSGai0KYg==" spinCount="100000" sqref="E3:J3 B3:C3" name="Range1_8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B4:C4 E4:J4" name="Range1_8_1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B6:C6" name="Range1_4"/>
    <protectedRange algorithmName="SHA-512" hashValue="ON39YdpmFHfN9f47KpiRvqrKx0V9+erV1CNkpWzYhW/Qyc6aT8rEyCrvauWSYGZK2ia3o7vd3akF07acHAFpOA==" saltValue="yVW9XmDwTqEnmpSGai0KYg==" spinCount="100000" sqref="D6" name="Range1_1_2"/>
    <protectedRange algorithmName="SHA-512" hashValue="ON39YdpmFHfN9f47KpiRvqrKx0V9+erV1CNkpWzYhW/Qyc6aT8rEyCrvauWSYGZK2ia3o7vd3akF07acHAFpOA==" saltValue="yVW9XmDwTqEnmpSGai0KYg==" spinCount="100000" sqref="E6:J6" name="Range1_3_3"/>
    <protectedRange algorithmName="SHA-512" hashValue="ON39YdpmFHfN9f47KpiRvqrKx0V9+erV1CNkpWzYhW/Qyc6aT8rEyCrvauWSYGZK2ia3o7vd3akF07acHAFpOA==" saltValue="yVW9XmDwTqEnmpSGai0KYg==" spinCount="100000" sqref="I7:J10 B7:C10" name="Range1_26"/>
    <protectedRange algorithmName="SHA-512" hashValue="ON39YdpmFHfN9f47KpiRvqrKx0V9+erV1CNkpWzYhW/Qyc6aT8rEyCrvauWSYGZK2ia3o7vd3akF07acHAFpOA==" saltValue="yVW9XmDwTqEnmpSGai0KYg==" spinCount="100000" sqref="D7:D10" name="Range1_1_24"/>
    <protectedRange algorithmName="SHA-512" hashValue="ON39YdpmFHfN9f47KpiRvqrKx0V9+erV1CNkpWzYhW/Qyc6aT8rEyCrvauWSYGZK2ia3o7vd3akF07acHAFpOA==" saltValue="yVW9XmDwTqEnmpSGai0KYg==" spinCount="100000" sqref="E7:H10" name="Range1_3_9"/>
    <protectedRange algorithmName="SHA-512" hashValue="ON39YdpmFHfN9f47KpiRvqrKx0V9+erV1CNkpWzYhW/Qyc6aT8rEyCrvauWSYGZK2ia3o7vd3akF07acHAFpOA==" saltValue="yVW9XmDwTqEnmpSGai0KYg==" spinCount="100000" sqref="I13:J13 B13:C13" name="Range1_44"/>
    <protectedRange algorithmName="SHA-512" hashValue="ON39YdpmFHfN9f47KpiRvqrKx0V9+erV1CNkpWzYhW/Qyc6aT8rEyCrvauWSYGZK2ia3o7vd3akF07acHAFpOA==" saltValue="yVW9XmDwTqEnmpSGai0KYg==" spinCount="100000" sqref="D13" name="Range1_1_30"/>
    <protectedRange algorithmName="SHA-512" hashValue="ON39YdpmFHfN9f47KpiRvqrKx0V9+erV1CNkpWzYhW/Qyc6aT8rEyCrvauWSYGZK2ia3o7vd3akF07acHAFpOA==" saltValue="yVW9XmDwTqEnmpSGai0KYg==" spinCount="100000" sqref="E13:H13" name="Range1_3_12"/>
    <protectedRange algorithmName="SHA-512" hashValue="ON39YdpmFHfN9f47KpiRvqrKx0V9+erV1CNkpWzYhW/Qyc6aT8rEyCrvauWSYGZK2ia3o7vd3akF07acHAFpOA==" saltValue="yVW9XmDwTqEnmpSGai0KYg==" spinCount="100000" sqref="I14:J14 B14:C14" name="Range1_49"/>
    <protectedRange algorithmName="SHA-512" hashValue="ON39YdpmFHfN9f47KpiRvqrKx0V9+erV1CNkpWzYhW/Qyc6aT8rEyCrvauWSYGZK2ia3o7vd3akF07acHAFpOA==" saltValue="yVW9XmDwTqEnmpSGai0KYg==" spinCount="100000" sqref="D14" name="Range1_1_33"/>
    <protectedRange algorithmName="SHA-512" hashValue="ON39YdpmFHfN9f47KpiRvqrKx0V9+erV1CNkpWzYhW/Qyc6aT8rEyCrvauWSYGZK2ia3o7vd3akF07acHAFpOA==" saltValue="yVW9XmDwTqEnmpSGai0KYg==" spinCount="100000" sqref="E14:H14" name="Range1_3_13"/>
    <protectedRange algorithmName="SHA-512" hashValue="ON39YdpmFHfN9f47KpiRvqrKx0V9+erV1CNkpWzYhW/Qyc6aT8rEyCrvauWSYGZK2ia3o7vd3akF07acHAFpOA==" saltValue="yVW9XmDwTqEnmpSGai0KYg==" spinCount="100000" sqref="B15:C15" name="Range1_1_2_2_1_1_21"/>
    <protectedRange algorithmName="SHA-512" hashValue="ON39YdpmFHfN9f47KpiRvqrKx0V9+erV1CNkpWzYhW/Qyc6aT8rEyCrvauWSYGZK2ia3o7vd3akF07acHAFpOA==" saltValue="yVW9XmDwTqEnmpSGai0KYg==" spinCount="100000" sqref="D15" name="Range1_1_1_2_1_1_1_19"/>
    <protectedRange algorithmName="SHA-512" hashValue="ON39YdpmFHfN9f47KpiRvqrKx0V9+erV1CNkpWzYhW/Qyc6aT8rEyCrvauWSYGZK2ia3o7vd3akF07acHAFpOA==" saltValue="yVW9XmDwTqEnmpSGai0KYg==" spinCount="100000" sqref="E15:J15" name="Range1_4_2_1_1_20"/>
  </protectedRanges>
  <conditionalFormatting sqref="H2">
    <cfRule type="top10" dxfId="280" priority="57" rank="1"/>
  </conditionalFormatting>
  <conditionalFormatting sqref="E2">
    <cfRule type="top10" dxfId="279" priority="60" rank="1"/>
  </conditionalFormatting>
  <conditionalFormatting sqref="F2">
    <cfRule type="top10" dxfId="278" priority="59" rank="1"/>
  </conditionalFormatting>
  <conditionalFormatting sqref="G2">
    <cfRule type="top10" dxfId="277" priority="58" rank="1"/>
  </conditionalFormatting>
  <conditionalFormatting sqref="I2">
    <cfRule type="top10" dxfId="276" priority="56" rank="1"/>
  </conditionalFormatting>
  <conditionalFormatting sqref="J2">
    <cfRule type="top10" dxfId="275" priority="55" rank="1"/>
  </conditionalFormatting>
  <conditionalFormatting sqref="E3">
    <cfRule type="top10" dxfId="274" priority="54" rank="1"/>
  </conditionalFormatting>
  <conditionalFormatting sqref="F3">
    <cfRule type="top10" dxfId="273" priority="53" rank="1"/>
  </conditionalFormatting>
  <conditionalFormatting sqref="G3">
    <cfRule type="top10" dxfId="272" priority="52" rank="1"/>
  </conditionalFormatting>
  <conditionalFormatting sqref="H3">
    <cfRule type="top10" dxfId="271" priority="51" rank="1"/>
  </conditionalFormatting>
  <conditionalFormatting sqref="I3">
    <cfRule type="top10" dxfId="270" priority="50" rank="1"/>
  </conditionalFormatting>
  <conditionalFormatting sqref="J3">
    <cfRule type="top10" dxfId="269" priority="49" rank="1"/>
  </conditionalFormatting>
  <conditionalFormatting sqref="E4">
    <cfRule type="top10" dxfId="268" priority="48" rank="1"/>
  </conditionalFormatting>
  <conditionalFormatting sqref="F4">
    <cfRule type="top10" dxfId="267" priority="47" rank="1"/>
  </conditionalFormatting>
  <conditionalFormatting sqref="G4">
    <cfRule type="top10" dxfId="266" priority="46" rank="1"/>
  </conditionalFormatting>
  <conditionalFormatting sqref="H4">
    <cfRule type="top10" dxfId="265" priority="45" rank="1"/>
  </conditionalFormatting>
  <conditionalFormatting sqref="I4">
    <cfRule type="top10" dxfId="264" priority="44" rank="1"/>
  </conditionalFormatting>
  <conditionalFormatting sqref="J4">
    <cfRule type="top10" dxfId="263" priority="43" rank="1"/>
  </conditionalFormatting>
  <conditionalFormatting sqref="E5:E6">
    <cfRule type="top10" dxfId="262" priority="37" rank="1"/>
  </conditionalFormatting>
  <conditionalFormatting sqref="F5:F6">
    <cfRule type="top10" dxfId="261" priority="38" rank="1"/>
  </conditionalFormatting>
  <conditionalFormatting sqref="G5:G6">
    <cfRule type="top10" dxfId="260" priority="39" rank="1"/>
  </conditionalFormatting>
  <conditionalFormatting sqref="H5:H6">
    <cfRule type="top10" dxfId="259" priority="40" rank="1"/>
  </conditionalFormatting>
  <conditionalFormatting sqref="I5:I6">
    <cfRule type="top10" dxfId="258" priority="41" rank="1"/>
  </conditionalFormatting>
  <conditionalFormatting sqref="J5:J6">
    <cfRule type="top10" dxfId="257" priority="42" rank="1"/>
  </conditionalFormatting>
  <conditionalFormatting sqref="F7:F10">
    <cfRule type="top10" dxfId="256" priority="31" rank="1"/>
  </conditionalFormatting>
  <conditionalFormatting sqref="G7:G10">
    <cfRule type="top10" dxfId="255" priority="32" rank="1"/>
  </conditionalFormatting>
  <conditionalFormatting sqref="H7:H10">
    <cfRule type="top10" dxfId="254" priority="33" rank="1"/>
  </conditionalFormatting>
  <conditionalFormatting sqref="I7:I10">
    <cfRule type="top10" dxfId="253" priority="34" rank="1"/>
  </conditionalFormatting>
  <conditionalFormatting sqref="J7:J10">
    <cfRule type="top10" dxfId="252" priority="35" rank="1"/>
  </conditionalFormatting>
  <conditionalFormatting sqref="E7:E10">
    <cfRule type="top10" dxfId="251" priority="36" rank="1"/>
  </conditionalFormatting>
  <conditionalFormatting sqref="E11">
    <cfRule type="top10" dxfId="250" priority="30" rank="1"/>
  </conditionalFormatting>
  <conditionalFormatting sqref="F11">
    <cfRule type="top10" dxfId="249" priority="29" rank="1"/>
  </conditionalFormatting>
  <conditionalFormatting sqref="G11">
    <cfRule type="top10" dxfId="248" priority="28" rank="1"/>
  </conditionalFormatting>
  <conditionalFormatting sqref="H11">
    <cfRule type="top10" dxfId="247" priority="27" rank="1"/>
  </conditionalFormatting>
  <conditionalFormatting sqref="I11">
    <cfRule type="top10" dxfId="246" priority="26" rank="1"/>
  </conditionalFormatting>
  <conditionalFormatting sqref="J11">
    <cfRule type="top10" dxfId="245" priority="25" rank="1"/>
  </conditionalFormatting>
  <conditionalFormatting sqref="E12">
    <cfRule type="top10" dxfId="244" priority="24" rank="1"/>
  </conditionalFormatting>
  <conditionalFormatting sqref="F12">
    <cfRule type="top10" dxfId="243" priority="23" rank="1"/>
  </conditionalFormatting>
  <conditionalFormatting sqref="G12">
    <cfRule type="top10" dxfId="242" priority="22" rank="1"/>
  </conditionalFormatting>
  <conditionalFormatting sqref="H12">
    <cfRule type="top10" dxfId="241" priority="21" rank="1"/>
  </conditionalFormatting>
  <conditionalFormatting sqref="I12">
    <cfRule type="top10" dxfId="240" priority="20" rank="1"/>
  </conditionalFormatting>
  <conditionalFormatting sqref="J12">
    <cfRule type="top10" dxfId="239" priority="19" rank="1"/>
  </conditionalFormatting>
  <conditionalFormatting sqref="I13">
    <cfRule type="top10" dxfId="238" priority="14" rank="1"/>
  </conditionalFormatting>
  <conditionalFormatting sqref="E13">
    <cfRule type="top10" dxfId="237" priority="18" rank="1"/>
  </conditionalFormatting>
  <conditionalFormatting sqref="G13">
    <cfRule type="top10" dxfId="236" priority="16" rank="1"/>
  </conditionalFormatting>
  <conditionalFormatting sqref="H13">
    <cfRule type="top10" dxfId="235" priority="15" rank="1"/>
  </conditionalFormatting>
  <conditionalFormatting sqref="J13">
    <cfRule type="top10" dxfId="234" priority="13" rank="1"/>
  </conditionalFormatting>
  <conditionalFormatting sqref="F13">
    <cfRule type="top10" dxfId="233" priority="17" rank="1"/>
  </conditionalFormatting>
  <conditionalFormatting sqref="I14">
    <cfRule type="top10" dxfId="232" priority="8" rank="1"/>
  </conditionalFormatting>
  <conditionalFormatting sqref="E14">
    <cfRule type="top10" dxfId="231" priority="12" rank="1"/>
  </conditionalFormatting>
  <conditionalFormatting sqref="G14">
    <cfRule type="top10" dxfId="230" priority="10" rank="1"/>
  </conditionalFormatting>
  <conditionalFormatting sqref="H14">
    <cfRule type="top10" dxfId="229" priority="9" rank="1"/>
  </conditionalFormatting>
  <conditionalFormatting sqref="J14">
    <cfRule type="top10" dxfId="228" priority="7" rank="1"/>
  </conditionalFormatting>
  <conditionalFormatting sqref="F14">
    <cfRule type="top10" dxfId="227" priority="11" rank="1"/>
  </conditionalFormatting>
  <conditionalFormatting sqref="E15">
    <cfRule type="top10" dxfId="226" priority="6" rank="1"/>
  </conditionalFormatting>
  <conditionalFormatting sqref="F15">
    <cfRule type="top10" dxfId="225" priority="5" rank="1"/>
  </conditionalFormatting>
  <conditionalFormatting sqref="G15">
    <cfRule type="top10" dxfId="224" priority="4" rank="1"/>
  </conditionalFormatting>
  <conditionalFormatting sqref="H15">
    <cfRule type="top10" dxfId="223" priority="3" rank="1"/>
  </conditionalFormatting>
  <conditionalFormatting sqref="I15">
    <cfRule type="top10" dxfId="222" priority="2" rank="1"/>
  </conditionalFormatting>
  <conditionalFormatting sqref="J15">
    <cfRule type="top10" dxfId="221" priority="1" rank="1"/>
  </conditionalFormatting>
  <hyperlinks>
    <hyperlink ref="R1" location="'Rankings OLH'!A1" display="Return to Rankings" xr:uid="{9239E384-E134-4137-9A12-7D701C3D677D}"/>
  </hyperlinks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4ADDB-4E25-4F8E-B69D-1C154A695DF2}">
  <sheetPr codeName="Sheet1"/>
  <dimension ref="A1:Q9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82</v>
      </c>
      <c r="C2" s="21">
        <v>44317</v>
      </c>
      <c r="D2" s="22" t="s">
        <v>161</v>
      </c>
      <c r="E2" s="23">
        <v>180</v>
      </c>
      <c r="F2" s="23">
        <v>176</v>
      </c>
      <c r="G2" s="23">
        <v>178</v>
      </c>
      <c r="H2" s="23">
        <v>186</v>
      </c>
      <c r="I2" s="23"/>
      <c r="J2" s="23"/>
      <c r="K2" s="24">
        <v>4</v>
      </c>
      <c r="L2" s="24">
        <v>720</v>
      </c>
      <c r="M2" s="25">
        <v>180</v>
      </c>
      <c r="N2" s="26">
        <v>2</v>
      </c>
      <c r="O2" s="27">
        <v>182</v>
      </c>
    </row>
    <row r="3" spans="1:17" x14ac:dyDescent="0.3">
      <c r="A3" s="19" t="s">
        <v>153</v>
      </c>
      <c r="B3" s="20" t="s">
        <v>82</v>
      </c>
      <c r="C3" s="21">
        <v>44352</v>
      </c>
      <c r="D3" s="22" t="s">
        <v>161</v>
      </c>
      <c r="E3" s="23">
        <v>191</v>
      </c>
      <c r="F3" s="23">
        <v>193</v>
      </c>
      <c r="G3" s="23">
        <v>193</v>
      </c>
      <c r="H3" s="23">
        <v>193</v>
      </c>
      <c r="I3" s="23"/>
      <c r="J3" s="23"/>
      <c r="K3" s="24">
        <v>4</v>
      </c>
      <c r="L3" s="24">
        <v>770</v>
      </c>
      <c r="M3" s="25">
        <v>192.5</v>
      </c>
      <c r="N3" s="26">
        <v>2</v>
      </c>
      <c r="O3" s="27">
        <v>194.5</v>
      </c>
    </row>
    <row r="4" spans="1:17" x14ac:dyDescent="0.3">
      <c r="A4" s="19" t="s">
        <v>160</v>
      </c>
      <c r="B4" s="20" t="s">
        <v>82</v>
      </c>
      <c r="C4" s="21">
        <v>44373</v>
      </c>
      <c r="D4" s="22" t="s">
        <v>169</v>
      </c>
      <c r="E4" s="23">
        <v>196.001</v>
      </c>
      <c r="F4" s="23">
        <v>194</v>
      </c>
      <c r="G4" s="23">
        <v>193</v>
      </c>
      <c r="H4" s="23">
        <v>189</v>
      </c>
      <c r="I4" s="23"/>
      <c r="J4" s="23"/>
      <c r="K4" s="24">
        <v>4</v>
      </c>
      <c r="L4" s="24">
        <v>772.00099999999998</v>
      </c>
      <c r="M4" s="25">
        <v>193.00024999999999</v>
      </c>
      <c r="N4" s="26">
        <v>4</v>
      </c>
      <c r="O4" s="27">
        <v>197.00024999999999</v>
      </c>
    </row>
    <row r="5" spans="1:17" x14ac:dyDescent="0.3">
      <c r="A5" s="19" t="s">
        <v>153</v>
      </c>
      <c r="B5" s="20" t="s">
        <v>82</v>
      </c>
      <c r="C5" s="21">
        <v>44387</v>
      </c>
      <c r="D5" s="22" t="s">
        <v>161</v>
      </c>
      <c r="E5" s="23">
        <v>197</v>
      </c>
      <c r="F5" s="23">
        <v>193</v>
      </c>
      <c r="G5" s="23">
        <v>194</v>
      </c>
      <c r="H5" s="23">
        <v>190</v>
      </c>
      <c r="I5" s="23"/>
      <c r="J5" s="23"/>
      <c r="K5" s="24">
        <v>4</v>
      </c>
      <c r="L5" s="24">
        <v>774</v>
      </c>
      <c r="M5" s="25">
        <v>193.5</v>
      </c>
      <c r="N5" s="26">
        <v>2</v>
      </c>
      <c r="O5" s="27">
        <v>195.5</v>
      </c>
    </row>
    <row r="6" spans="1:17" x14ac:dyDescent="0.3">
      <c r="A6" s="19" t="s">
        <v>160</v>
      </c>
      <c r="B6" s="20" t="s">
        <v>82</v>
      </c>
      <c r="C6" s="21">
        <v>44492</v>
      </c>
      <c r="D6" s="22" t="s">
        <v>223</v>
      </c>
      <c r="E6" s="23">
        <v>194</v>
      </c>
      <c r="F6" s="23">
        <v>196</v>
      </c>
      <c r="G6" s="23">
        <v>193</v>
      </c>
      <c r="H6" s="23">
        <v>194</v>
      </c>
      <c r="I6" s="23"/>
      <c r="J6" s="23"/>
      <c r="K6" s="24">
        <v>4</v>
      </c>
      <c r="L6" s="24">
        <v>777</v>
      </c>
      <c r="M6" s="25">
        <v>194.25</v>
      </c>
      <c r="N6" s="26">
        <v>3</v>
      </c>
      <c r="O6" s="27">
        <v>197.25</v>
      </c>
    </row>
    <row r="9" spans="1:17" x14ac:dyDescent="0.3">
      <c r="K9" s="28">
        <f>SUM(K2:K8)</f>
        <v>20</v>
      </c>
      <c r="L9" s="28">
        <f>SUM(L2:L8)</f>
        <v>3813.0010000000002</v>
      </c>
      <c r="M9" s="29">
        <f>SUM(L9/K9)</f>
        <v>190.65005000000002</v>
      </c>
      <c r="N9" s="28">
        <f>SUM(N2:N8)</f>
        <v>13</v>
      </c>
      <c r="O9" s="29">
        <f>SUM(M9+N9)</f>
        <v>203.65005000000002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" name="Range1_3_1"/>
    <protectedRange sqref="B3:C3" name="Range1_4_1"/>
    <protectedRange sqref="D3" name="Range1_1_2"/>
    <protectedRange sqref="E3:J3" name="Range1_3_1_1_1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2"/>
    <protectedRange sqref="I5:J5 B5:C5" name="Range1_10"/>
    <protectedRange sqref="D5" name="Range1_1_7"/>
    <protectedRange sqref="E5:H5" name="Range1_3_3"/>
    <protectedRange algorithmName="SHA-512" hashValue="ON39YdpmFHfN9f47KpiRvqrKx0V9+erV1CNkpWzYhW/Qyc6aT8rEyCrvauWSYGZK2ia3o7vd3akF07acHAFpOA==" saltValue="yVW9XmDwTqEnmpSGai0KYg==" spinCount="100000" sqref="E6:J6 B6:C6" name="Range1_14"/>
    <protectedRange algorithmName="SHA-512" hashValue="ON39YdpmFHfN9f47KpiRvqrKx0V9+erV1CNkpWzYhW/Qyc6aT8rEyCrvauWSYGZK2ia3o7vd3akF07acHAFpOA==" saltValue="yVW9XmDwTqEnmpSGai0KYg==" spinCount="100000" sqref="D6" name="Range1_1_14"/>
  </protectedRanges>
  <conditionalFormatting sqref="J2">
    <cfRule type="top10" dxfId="220" priority="26" rank="1"/>
  </conditionalFormatting>
  <conditionalFormatting sqref="F2">
    <cfRule type="top10" dxfId="219" priority="29" rank="1"/>
  </conditionalFormatting>
  <conditionalFormatting sqref="G2">
    <cfRule type="top10" dxfId="218" priority="28" rank="1"/>
  </conditionalFormatting>
  <conditionalFormatting sqref="H2">
    <cfRule type="top10" dxfId="217" priority="27" rank="1"/>
  </conditionalFormatting>
  <conditionalFormatting sqref="I2">
    <cfRule type="top10" dxfId="216" priority="25" rank="1"/>
  </conditionalFormatting>
  <conditionalFormatting sqref="E2">
    <cfRule type="top10" dxfId="215" priority="30" rank="1"/>
  </conditionalFormatting>
  <conditionalFormatting sqref="F3">
    <cfRule type="top10" dxfId="214" priority="19" rank="1"/>
  </conditionalFormatting>
  <conditionalFormatting sqref="G3">
    <cfRule type="top10" dxfId="213" priority="20" rank="1"/>
  </conditionalFormatting>
  <conditionalFormatting sqref="H3">
    <cfRule type="top10" dxfId="212" priority="21" rank="1"/>
  </conditionalFormatting>
  <conditionalFormatting sqref="I3">
    <cfRule type="top10" dxfId="211" priority="22" rank="1"/>
  </conditionalFormatting>
  <conditionalFormatting sqref="J3">
    <cfRule type="top10" dxfId="210" priority="23" rank="1"/>
  </conditionalFormatting>
  <conditionalFormatting sqref="E3">
    <cfRule type="top10" dxfId="209" priority="24" rank="1"/>
  </conditionalFormatting>
  <conditionalFormatting sqref="I4">
    <cfRule type="top10" dxfId="208" priority="18" rank="1"/>
  </conditionalFormatting>
  <conditionalFormatting sqref="E4">
    <cfRule type="top10" dxfId="207" priority="17" rank="1"/>
  </conditionalFormatting>
  <conditionalFormatting sqref="F4">
    <cfRule type="top10" dxfId="206" priority="16" rank="1"/>
  </conditionalFormatting>
  <conditionalFormatting sqref="G4">
    <cfRule type="top10" dxfId="205" priority="15" rank="1"/>
  </conditionalFormatting>
  <conditionalFormatting sqref="H4">
    <cfRule type="top10" dxfId="204" priority="14" rank="1"/>
  </conditionalFormatting>
  <conditionalFormatting sqref="J4">
    <cfRule type="top10" dxfId="203" priority="13" rank="1"/>
  </conditionalFormatting>
  <conditionalFormatting sqref="F5">
    <cfRule type="top10" dxfId="202" priority="7" rank="1"/>
  </conditionalFormatting>
  <conditionalFormatting sqref="G5">
    <cfRule type="top10" dxfId="201" priority="8" rank="1"/>
  </conditionalFormatting>
  <conditionalFormatting sqref="H5">
    <cfRule type="top10" dxfId="200" priority="9" rank="1"/>
  </conditionalFormatting>
  <conditionalFormatting sqref="I5">
    <cfRule type="top10" dxfId="199" priority="10" rank="1"/>
  </conditionalFormatting>
  <conditionalFormatting sqref="J5">
    <cfRule type="top10" dxfId="198" priority="11" rank="1"/>
  </conditionalFormatting>
  <conditionalFormatting sqref="E5">
    <cfRule type="top10" dxfId="197" priority="12" rank="1"/>
  </conditionalFormatting>
  <conditionalFormatting sqref="J6">
    <cfRule type="top10" dxfId="196" priority="1" rank="1"/>
  </conditionalFormatting>
  <conditionalFormatting sqref="I6">
    <cfRule type="top10" dxfId="195" priority="2" rank="1"/>
  </conditionalFormatting>
  <conditionalFormatting sqref="H6">
    <cfRule type="top10" dxfId="194" priority="3" rank="1"/>
  </conditionalFormatting>
  <conditionalFormatting sqref="G6">
    <cfRule type="top10" dxfId="193" priority="4" rank="1"/>
  </conditionalFormatting>
  <conditionalFormatting sqref="F6">
    <cfRule type="top10" dxfId="192" priority="5" rank="1"/>
  </conditionalFormatting>
  <conditionalFormatting sqref="E6">
    <cfRule type="top10" dxfId="191" priority="6" rank="1"/>
  </conditionalFormatting>
  <hyperlinks>
    <hyperlink ref="Q1" location="'Rankings OLH'!A1" display="Return to Rankings" xr:uid="{3F7C97F3-8F3D-4CEC-93C2-8154035159AF}"/>
  </hyperlinks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76AA2-9A4A-4AF1-A6E5-11D9EAC4FCC4}">
  <sheetPr codeName="Sheet129"/>
  <dimension ref="A1:Q7"/>
  <sheetViews>
    <sheetView workbookViewId="0">
      <selection activeCell="A4" sqref="A4:O4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113</v>
      </c>
      <c r="C2" s="21">
        <v>44317</v>
      </c>
      <c r="D2" s="22" t="s">
        <v>161</v>
      </c>
      <c r="E2" s="23">
        <v>177</v>
      </c>
      <c r="F2" s="23">
        <v>177</v>
      </c>
      <c r="G2" s="23">
        <v>175</v>
      </c>
      <c r="H2" s="23">
        <v>187</v>
      </c>
      <c r="I2" s="23"/>
      <c r="J2" s="23"/>
      <c r="K2" s="24">
        <v>4</v>
      </c>
      <c r="L2" s="24">
        <v>716</v>
      </c>
      <c r="M2" s="25">
        <v>179</v>
      </c>
      <c r="N2" s="26">
        <v>2</v>
      </c>
      <c r="O2" s="27">
        <v>181</v>
      </c>
    </row>
    <row r="3" spans="1:17" x14ac:dyDescent="0.3">
      <c r="A3" s="19" t="s">
        <v>153</v>
      </c>
      <c r="B3" s="20" t="s">
        <v>113</v>
      </c>
      <c r="C3" s="21">
        <v>44352</v>
      </c>
      <c r="D3" s="22" t="s">
        <v>161</v>
      </c>
      <c r="E3" s="23">
        <v>183</v>
      </c>
      <c r="F3" s="23">
        <v>186</v>
      </c>
      <c r="G3" s="23">
        <v>186</v>
      </c>
      <c r="H3" s="23">
        <v>177</v>
      </c>
      <c r="I3" s="23"/>
      <c r="J3" s="23"/>
      <c r="K3" s="24">
        <v>4</v>
      </c>
      <c r="L3" s="24">
        <v>732</v>
      </c>
      <c r="M3" s="25">
        <v>183</v>
      </c>
      <c r="N3" s="26">
        <v>2</v>
      </c>
      <c r="O3" s="27">
        <v>185</v>
      </c>
    </row>
    <row r="4" spans="1:17" x14ac:dyDescent="0.3">
      <c r="A4" s="19" t="s">
        <v>153</v>
      </c>
      <c r="B4" s="20" t="s">
        <v>113</v>
      </c>
      <c r="C4" s="21">
        <v>44415</v>
      </c>
      <c r="D4" s="22" t="s">
        <v>161</v>
      </c>
      <c r="E4" s="23">
        <v>181</v>
      </c>
      <c r="F4" s="23">
        <v>185</v>
      </c>
      <c r="G4" s="23">
        <v>177</v>
      </c>
      <c r="H4" s="23">
        <v>173</v>
      </c>
      <c r="I4" s="23"/>
      <c r="J4" s="23"/>
      <c r="K4" s="24">
        <v>4</v>
      </c>
      <c r="L4" s="24">
        <v>716</v>
      </c>
      <c r="M4" s="25">
        <v>179</v>
      </c>
      <c r="N4" s="26">
        <v>2</v>
      </c>
      <c r="O4" s="27">
        <v>181</v>
      </c>
    </row>
    <row r="7" spans="1:17" x14ac:dyDescent="0.3">
      <c r="K7" s="28">
        <f>SUM(K2:K6)</f>
        <v>12</v>
      </c>
      <c r="L7" s="28">
        <f>SUM(L2:L6)</f>
        <v>2164</v>
      </c>
      <c r="M7" s="29">
        <f>SUM(L7/K7)</f>
        <v>180.33333333333334</v>
      </c>
      <c r="N7" s="28">
        <f>SUM(N2:N6)</f>
        <v>6</v>
      </c>
      <c r="O7" s="29">
        <f>SUM(M7+N7)</f>
        <v>186.33333333333334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  <protectedRange sqref="B3:C3" name="Range1_4_2"/>
    <protectedRange sqref="D3" name="Range1_1_2_1"/>
    <protectedRange sqref="E3:J3" name="Range1_3_1_1"/>
  </protectedRanges>
  <conditionalFormatting sqref="H2">
    <cfRule type="top10" dxfId="190" priority="15" rank="1"/>
  </conditionalFormatting>
  <conditionalFormatting sqref="E2">
    <cfRule type="top10" dxfId="189" priority="18" rank="1"/>
  </conditionalFormatting>
  <conditionalFormatting sqref="F2">
    <cfRule type="top10" dxfId="188" priority="17" rank="1"/>
  </conditionalFormatting>
  <conditionalFormatting sqref="G2">
    <cfRule type="top10" dxfId="187" priority="16" rank="1"/>
  </conditionalFormatting>
  <conditionalFormatting sqref="I2">
    <cfRule type="top10" dxfId="186" priority="13" rank="1"/>
  </conditionalFormatting>
  <conditionalFormatting sqref="J2">
    <cfRule type="top10" dxfId="185" priority="14" rank="1"/>
  </conditionalFormatting>
  <conditionalFormatting sqref="F3">
    <cfRule type="top10" dxfId="184" priority="7" rank="1"/>
  </conditionalFormatting>
  <conditionalFormatting sqref="G3">
    <cfRule type="top10" dxfId="183" priority="8" rank="1"/>
  </conditionalFormatting>
  <conditionalFormatting sqref="H3">
    <cfRule type="top10" dxfId="182" priority="9" rank="1"/>
  </conditionalFormatting>
  <conditionalFormatting sqref="I3">
    <cfRule type="top10" dxfId="181" priority="10" rank="1"/>
  </conditionalFormatting>
  <conditionalFormatting sqref="J3">
    <cfRule type="top10" dxfId="180" priority="11" rank="1"/>
  </conditionalFormatting>
  <conditionalFormatting sqref="E3">
    <cfRule type="top10" dxfId="179" priority="12" rank="1"/>
  </conditionalFormatting>
  <conditionalFormatting sqref="F4">
    <cfRule type="top10" dxfId="178" priority="1" rank="1"/>
  </conditionalFormatting>
  <conditionalFormatting sqref="G4">
    <cfRule type="top10" dxfId="177" priority="2" rank="1"/>
  </conditionalFormatting>
  <conditionalFormatting sqref="H4">
    <cfRule type="top10" dxfId="176" priority="3" rank="1"/>
  </conditionalFormatting>
  <conditionalFormatting sqref="I4">
    <cfRule type="top10" dxfId="175" priority="4" rank="1"/>
  </conditionalFormatting>
  <conditionalFormatting sqref="J4">
    <cfRule type="top10" dxfId="174" priority="5" rank="1"/>
  </conditionalFormatting>
  <conditionalFormatting sqref="E4">
    <cfRule type="top10" dxfId="173" priority="6" rank="1"/>
  </conditionalFormatting>
  <hyperlinks>
    <hyperlink ref="Q1" location="'Rankings OLH'!A1" display="Return to Rankings" xr:uid="{2D03189B-3923-4E8D-85E7-7CCED868800B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1C681-EED2-42C9-9155-C332A8638A7A}">
  <sheetPr codeName="Sheet21"/>
  <dimension ref="A1:Q16"/>
  <sheetViews>
    <sheetView workbookViewId="0">
      <selection activeCell="A14" sqref="A14:O14"/>
    </sheetView>
  </sheetViews>
  <sheetFormatPr defaultColWidth="17.33203125" defaultRowHeight="14.4" x14ac:dyDescent="0.3"/>
  <cols>
    <col min="1" max="1" width="11.33203125" bestFit="1" customWidth="1"/>
    <col min="2" max="2" width="12.109375" bestFit="1" customWidth="1"/>
    <col min="3" max="3" width="12.109375" customWidth="1"/>
    <col min="4" max="4" width="16.44140625" bestFit="1" customWidth="1"/>
    <col min="5" max="5" width="10.33203125" bestFit="1" customWidth="1"/>
    <col min="6" max="10" width="9.6640625" bestFit="1" customWidth="1"/>
    <col min="11" max="11" width="12.88671875" bestFit="1" customWidth="1"/>
    <col min="12" max="12" width="11.44140625" bestFit="1" customWidth="1"/>
    <col min="13" max="13" width="6.5546875" bestFit="1" customWidth="1"/>
    <col min="14" max="14" width="7.109375" bestFit="1" customWidth="1"/>
    <col min="15" max="15" width="15.109375" bestFit="1" customWidth="1"/>
  </cols>
  <sheetData>
    <row r="1" spans="1:17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30" t="s">
        <v>34</v>
      </c>
      <c r="C2" s="21">
        <v>44261</v>
      </c>
      <c r="D2" s="22" t="s">
        <v>161</v>
      </c>
      <c r="E2" s="23">
        <v>184</v>
      </c>
      <c r="F2" s="23">
        <v>187</v>
      </c>
      <c r="G2" s="23">
        <v>187</v>
      </c>
      <c r="H2" s="23">
        <v>190</v>
      </c>
      <c r="I2" s="23"/>
      <c r="J2" s="23"/>
      <c r="K2" s="24">
        <v>4</v>
      </c>
      <c r="L2" s="24">
        <v>748</v>
      </c>
      <c r="M2" s="25">
        <v>187</v>
      </c>
      <c r="N2" s="26">
        <v>2</v>
      </c>
      <c r="O2" s="27">
        <v>189</v>
      </c>
    </row>
    <row r="3" spans="1:17" x14ac:dyDescent="0.3">
      <c r="A3" s="19" t="s">
        <v>160</v>
      </c>
      <c r="B3" s="30" t="s">
        <v>34</v>
      </c>
      <c r="C3" s="21">
        <v>44289</v>
      </c>
      <c r="D3" s="22" t="s">
        <v>161</v>
      </c>
      <c r="E3" s="23">
        <v>185</v>
      </c>
      <c r="F3" s="23">
        <v>187</v>
      </c>
      <c r="G3" s="23">
        <v>190</v>
      </c>
      <c r="H3" s="23">
        <v>192</v>
      </c>
      <c r="I3" s="23"/>
      <c r="J3" s="23"/>
      <c r="K3" s="24">
        <v>4</v>
      </c>
      <c r="L3" s="24">
        <v>754</v>
      </c>
      <c r="M3" s="25">
        <v>188.5</v>
      </c>
      <c r="N3" s="26">
        <v>2</v>
      </c>
      <c r="O3" s="27">
        <v>190.5</v>
      </c>
    </row>
    <row r="4" spans="1:17" x14ac:dyDescent="0.3">
      <c r="A4" s="19" t="s">
        <v>153</v>
      </c>
      <c r="B4" s="20" t="s">
        <v>34</v>
      </c>
      <c r="C4" s="21">
        <v>44317</v>
      </c>
      <c r="D4" s="22" t="s">
        <v>161</v>
      </c>
      <c r="E4" s="23">
        <v>190</v>
      </c>
      <c r="F4" s="23">
        <v>189</v>
      </c>
      <c r="G4" s="23">
        <v>191</v>
      </c>
      <c r="H4" s="23">
        <v>192</v>
      </c>
      <c r="I4" s="23"/>
      <c r="J4" s="23"/>
      <c r="K4" s="24">
        <v>4</v>
      </c>
      <c r="L4" s="24">
        <v>762</v>
      </c>
      <c r="M4" s="25">
        <v>190.5</v>
      </c>
      <c r="N4" s="26">
        <v>5</v>
      </c>
      <c r="O4" s="27">
        <v>195.5</v>
      </c>
    </row>
    <row r="5" spans="1:17" x14ac:dyDescent="0.3">
      <c r="A5" s="19" t="s">
        <v>153</v>
      </c>
      <c r="B5" s="20" t="s">
        <v>34</v>
      </c>
      <c r="C5" s="21">
        <v>44352</v>
      </c>
      <c r="D5" s="22" t="s">
        <v>161</v>
      </c>
      <c r="E5" s="23">
        <v>195</v>
      </c>
      <c r="F5" s="23">
        <v>195</v>
      </c>
      <c r="G5" s="23">
        <v>193</v>
      </c>
      <c r="H5" s="23">
        <v>195</v>
      </c>
      <c r="I5" s="23"/>
      <c r="J5" s="23"/>
      <c r="K5" s="24">
        <v>4</v>
      </c>
      <c r="L5" s="24">
        <v>778</v>
      </c>
      <c r="M5" s="25">
        <v>194.5</v>
      </c>
      <c r="N5" s="26">
        <v>2</v>
      </c>
      <c r="O5" s="27">
        <v>196.5</v>
      </c>
    </row>
    <row r="6" spans="1:17" x14ac:dyDescent="0.3">
      <c r="A6" s="19" t="s">
        <v>160</v>
      </c>
      <c r="B6" s="20" t="s">
        <v>34</v>
      </c>
      <c r="C6" s="21">
        <v>44373</v>
      </c>
      <c r="D6" s="22" t="s">
        <v>169</v>
      </c>
      <c r="E6" s="23">
        <v>191</v>
      </c>
      <c r="F6" s="23">
        <v>191</v>
      </c>
      <c r="G6" s="23">
        <v>194</v>
      </c>
      <c r="H6" s="23">
        <v>196.001</v>
      </c>
      <c r="I6" s="23"/>
      <c r="J6" s="23"/>
      <c r="K6" s="24">
        <v>4</v>
      </c>
      <c r="L6" s="24">
        <v>772.00099999999998</v>
      </c>
      <c r="M6" s="25">
        <v>193.00024999999999</v>
      </c>
      <c r="N6" s="26">
        <v>4</v>
      </c>
      <c r="O6" s="27">
        <v>197.00024999999999</v>
      </c>
    </row>
    <row r="7" spans="1:17" x14ac:dyDescent="0.3">
      <c r="A7" s="19" t="s">
        <v>153</v>
      </c>
      <c r="B7" s="20" t="s">
        <v>34</v>
      </c>
      <c r="C7" s="21">
        <v>44387</v>
      </c>
      <c r="D7" s="22" t="s">
        <v>161</v>
      </c>
      <c r="E7" s="23">
        <v>187</v>
      </c>
      <c r="F7" s="23">
        <v>196</v>
      </c>
      <c r="G7" s="23">
        <v>191</v>
      </c>
      <c r="H7" s="23">
        <v>190</v>
      </c>
      <c r="I7" s="23"/>
      <c r="J7" s="23"/>
      <c r="K7" s="24">
        <v>4</v>
      </c>
      <c r="L7" s="24">
        <v>764</v>
      </c>
      <c r="M7" s="25">
        <v>191</v>
      </c>
      <c r="N7" s="26">
        <v>2</v>
      </c>
      <c r="O7" s="27">
        <v>193</v>
      </c>
    </row>
    <row r="8" spans="1:17" x14ac:dyDescent="0.3">
      <c r="A8" s="19" t="s">
        <v>153</v>
      </c>
      <c r="B8" s="20" t="s">
        <v>34</v>
      </c>
      <c r="C8" s="21">
        <v>44415</v>
      </c>
      <c r="D8" s="22" t="s">
        <v>161</v>
      </c>
      <c r="E8" s="23">
        <v>194</v>
      </c>
      <c r="F8" s="23">
        <v>191</v>
      </c>
      <c r="G8" s="23">
        <v>195</v>
      </c>
      <c r="H8" s="23">
        <v>195</v>
      </c>
      <c r="I8" s="23"/>
      <c r="J8" s="23"/>
      <c r="K8" s="24">
        <v>4</v>
      </c>
      <c r="L8" s="24">
        <v>775</v>
      </c>
      <c r="M8" s="25">
        <v>193.75</v>
      </c>
      <c r="N8" s="26">
        <v>2</v>
      </c>
      <c r="O8" s="27">
        <v>195.75</v>
      </c>
    </row>
    <row r="9" spans="1:17" x14ac:dyDescent="0.3">
      <c r="A9" s="19" t="s">
        <v>153</v>
      </c>
      <c r="B9" s="20" t="s">
        <v>34</v>
      </c>
      <c r="C9" s="21">
        <v>44441</v>
      </c>
      <c r="D9" s="22" t="s">
        <v>171</v>
      </c>
      <c r="E9" s="23">
        <v>190</v>
      </c>
      <c r="F9" s="23">
        <v>191</v>
      </c>
      <c r="G9" s="23">
        <v>187</v>
      </c>
      <c r="H9" s="23">
        <v>189</v>
      </c>
      <c r="I9" s="23">
        <v>190</v>
      </c>
      <c r="J9" s="23">
        <v>195</v>
      </c>
      <c r="K9" s="24">
        <v>6</v>
      </c>
      <c r="L9" s="24">
        <v>1142</v>
      </c>
      <c r="M9" s="25">
        <v>190.33333333333334</v>
      </c>
      <c r="N9" s="26">
        <v>4</v>
      </c>
      <c r="O9" s="27">
        <v>194.33333333333334</v>
      </c>
    </row>
    <row r="10" spans="1:17" x14ac:dyDescent="0.3">
      <c r="A10" s="19" t="s">
        <v>160</v>
      </c>
      <c r="B10" s="20" t="s">
        <v>34</v>
      </c>
      <c r="C10" s="21">
        <v>44436</v>
      </c>
      <c r="D10" s="22" t="s">
        <v>222</v>
      </c>
      <c r="E10" s="23">
        <v>196</v>
      </c>
      <c r="F10" s="23">
        <v>190</v>
      </c>
      <c r="G10" s="23">
        <v>193</v>
      </c>
      <c r="H10" s="23">
        <v>197</v>
      </c>
      <c r="I10" s="23"/>
      <c r="J10" s="23"/>
      <c r="K10" s="24">
        <v>4</v>
      </c>
      <c r="L10" s="24">
        <v>776</v>
      </c>
      <c r="M10" s="25">
        <v>194</v>
      </c>
      <c r="N10" s="26">
        <v>7</v>
      </c>
      <c r="O10" s="27">
        <v>201</v>
      </c>
    </row>
    <row r="11" spans="1:17" x14ac:dyDescent="0.3">
      <c r="A11" s="19" t="s">
        <v>160</v>
      </c>
      <c r="B11" s="20" t="s">
        <v>34</v>
      </c>
      <c r="C11" s="71">
        <v>44450</v>
      </c>
      <c r="D11" s="22" t="s">
        <v>223</v>
      </c>
      <c r="E11" s="23">
        <v>195</v>
      </c>
      <c r="F11" s="23">
        <v>194</v>
      </c>
      <c r="G11" s="23">
        <v>195</v>
      </c>
      <c r="H11" s="23">
        <v>194</v>
      </c>
      <c r="I11" s="23"/>
      <c r="J11" s="23"/>
      <c r="K11" s="24">
        <v>4</v>
      </c>
      <c r="L11" s="24">
        <v>778</v>
      </c>
      <c r="M11" s="25">
        <v>194.5</v>
      </c>
      <c r="N11" s="26">
        <v>2</v>
      </c>
      <c r="O11" s="27">
        <v>196.5</v>
      </c>
    </row>
    <row r="12" spans="1:17" x14ac:dyDescent="0.3">
      <c r="A12" s="19" t="s">
        <v>153</v>
      </c>
      <c r="B12" s="20" t="s">
        <v>34</v>
      </c>
      <c r="C12" s="21">
        <v>44443</v>
      </c>
      <c r="D12" s="22" t="s">
        <v>226</v>
      </c>
      <c r="E12" s="23">
        <v>189</v>
      </c>
      <c r="F12" s="23">
        <v>190</v>
      </c>
      <c r="G12" s="23">
        <v>190</v>
      </c>
      <c r="H12" s="23">
        <v>195</v>
      </c>
      <c r="I12" s="23">
        <v>195</v>
      </c>
      <c r="J12" s="23">
        <v>190</v>
      </c>
      <c r="K12" s="24">
        <f t="shared" ref="K12" si="0">COUNT(E12:J12)</f>
        <v>6</v>
      </c>
      <c r="L12" s="24">
        <f t="shared" ref="L12" si="1">SUM(E12:J12)</f>
        <v>1149</v>
      </c>
      <c r="M12" s="25">
        <f t="shared" ref="M12" si="2">AVERAGE(E12:J12)</f>
        <v>191.5</v>
      </c>
      <c r="N12" s="26">
        <v>4</v>
      </c>
      <c r="O12" s="27">
        <f t="shared" ref="O12" si="3">SUM(M12,N12)</f>
        <v>195.5</v>
      </c>
    </row>
    <row r="13" spans="1:17" x14ac:dyDescent="0.3">
      <c r="A13" s="19" t="s">
        <v>153</v>
      </c>
      <c r="B13" s="20" t="s">
        <v>34</v>
      </c>
      <c r="C13" s="21">
        <v>44471</v>
      </c>
      <c r="D13" s="22" t="s">
        <v>161</v>
      </c>
      <c r="E13" s="23">
        <v>197</v>
      </c>
      <c r="F13" s="23">
        <v>193</v>
      </c>
      <c r="G13" s="23">
        <v>192</v>
      </c>
      <c r="H13" s="23">
        <v>194</v>
      </c>
      <c r="I13" s="23">
        <v>192</v>
      </c>
      <c r="J13" s="23">
        <v>192</v>
      </c>
      <c r="K13" s="24">
        <v>6</v>
      </c>
      <c r="L13" s="24">
        <v>1160</v>
      </c>
      <c r="M13" s="25">
        <v>193.33333333333334</v>
      </c>
      <c r="N13" s="26">
        <v>4</v>
      </c>
      <c r="O13" s="27">
        <v>197.33333333333334</v>
      </c>
    </row>
    <row r="14" spans="1:17" x14ac:dyDescent="0.3">
      <c r="A14" s="19" t="s">
        <v>160</v>
      </c>
      <c r="B14" s="20" t="s">
        <v>34</v>
      </c>
      <c r="C14" s="71">
        <v>44492</v>
      </c>
      <c r="D14" s="22" t="s">
        <v>223</v>
      </c>
      <c r="E14" s="23">
        <v>193</v>
      </c>
      <c r="F14" s="23">
        <v>195</v>
      </c>
      <c r="G14" s="23">
        <v>194</v>
      </c>
      <c r="H14" s="23">
        <v>191</v>
      </c>
      <c r="I14" s="23"/>
      <c r="J14" s="23"/>
      <c r="K14" s="24">
        <v>4</v>
      </c>
      <c r="L14" s="24">
        <v>773</v>
      </c>
      <c r="M14" s="25">
        <v>193.25</v>
      </c>
      <c r="N14" s="26">
        <v>2</v>
      </c>
      <c r="O14" s="27">
        <v>195.25</v>
      </c>
    </row>
    <row r="15" spans="1:17" x14ac:dyDescent="0.3">
      <c r="A15" s="31"/>
      <c r="B15" s="32"/>
      <c r="C15" s="33"/>
      <c r="D15" s="34"/>
      <c r="E15" s="35"/>
      <c r="F15" s="35"/>
      <c r="G15" s="35"/>
      <c r="H15" s="35"/>
      <c r="I15" s="35"/>
      <c r="J15" s="35"/>
      <c r="K15" s="36"/>
      <c r="L15" s="36"/>
      <c r="M15" s="37"/>
      <c r="N15" s="38"/>
      <c r="O15" s="39"/>
    </row>
    <row r="16" spans="1:17" x14ac:dyDescent="0.3">
      <c r="K16" s="28">
        <f>SUM(K2:K15)</f>
        <v>58</v>
      </c>
      <c r="L16" s="28">
        <f>SUM(L2:L15)</f>
        <v>11131.001</v>
      </c>
      <c r="M16" s="29">
        <f>SUM(L16/K16)</f>
        <v>191.9138103448276</v>
      </c>
      <c r="N16" s="28">
        <f>SUM(N2:N15)</f>
        <v>42</v>
      </c>
      <c r="O16" s="29">
        <f>SUM(M16+N16)</f>
        <v>233.9138103448276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"/>
    <protectedRange sqref="D2" name="Range1_1_9"/>
    <protectedRange sqref="E2:H2" name="Range1_3_5"/>
    <protectedRange sqref="I3:J3 B3:C3" name="Range1_17"/>
    <protectedRange sqref="D3" name="Range1_1_11"/>
    <protectedRange sqref="E3:H3" name="Range1_3_6"/>
    <protectedRange algorithmName="SHA-512" hashValue="ON39YdpmFHfN9f47KpiRvqrKx0V9+erV1CNkpWzYhW/Qyc6aT8rEyCrvauWSYGZK2ia3o7vd3akF07acHAFpOA==" saltValue="yVW9XmDwTqEnmpSGai0KYg==" spinCount="100000" sqref="I4:J4 B4:C4 I15:J15 B15:C15" name="Range1"/>
    <protectedRange algorithmName="SHA-512" hashValue="ON39YdpmFHfN9f47KpiRvqrKx0V9+erV1CNkpWzYhW/Qyc6aT8rEyCrvauWSYGZK2ia3o7vd3akF07acHAFpOA==" saltValue="yVW9XmDwTqEnmpSGai0KYg==" spinCount="100000" sqref="D4 D15" name="Range1_1"/>
    <protectedRange algorithmName="SHA-512" hashValue="ON39YdpmFHfN9f47KpiRvqrKx0V9+erV1CNkpWzYhW/Qyc6aT8rEyCrvauWSYGZK2ia3o7vd3akF07acHAFpOA==" saltValue="yVW9XmDwTqEnmpSGai0KYg==" spinCount="100000" sqref="E4:H4 E15:H15" name="Range1_3"/>
    <protectedRange sqref="I5:J5 B5:C5" name="Range1_4"/>
    <protectedRange sqref="D5" name="Range1_1_2"/>
    <protectedRange sqref="E5:H5" name="Range1_3_1"/>
    <protectedRange algorithmName="SHA-512" hashValue="ON39YdpmFHfN9f47KpiRvqrKx0V9+erV1CNkpWzYhW/Qyc6aT8rEyCrvauWSYGZK2ia3o7vd3akF07acHAFpOA==" saltValue="yVW9XmDwTqEnmpSGai0KYg==" spinCount="100000" sqref="I6:J6 B6:C6" name="Range1_5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2"/>
    <protectedRange sqref="B7:C7" name="Range1_10"/>
    <protectedRange sqref="D7" name="Range1_1_7"/>
    <protectedRange sqref="E7:J7" name="Range1_3_3"/>
    <protectedRange algorithmName="SHA-512" hashValue="ON39YdpmFHfN9f47KpiRvqrKx0V9+erV1CNkpWzYhW/Qyc6aT8rEyCrvauWSYGZK2ia3o7vd3akF07acHAFpOA==" saltValue="yVW9XmDwTqEnmpSGai0KYg==" spinCount="100000" sqref="B8:C8 I8:J8" name="Range1_51"/>
    <protectedRange algorithmName="SHA-512" hashValue="ON39YdpmFHfN9f47KpiRvqrKx0V9+erV1CNkpWzYhW/Qyc6aT8rEyCrvauWSYGZK2ia3o7vd3akF07acHAFpOA==" saltValue="yVW9XmDwTqEnmpSGai0KYg==" spinCount="100000" sqref="D8" name="Range1_1_42"/>
    <protectedRange algorithmName="SHA-512" hashValue="ON39YdpmFHfN9f47KpiRvqrKx0V9+erV1CNkpWzYhW/Qyc6aT8rEyCrvauWSYGZK2ia3o7vd3akF07acHAFpOA==" saltValue="yVW9XmDwTqEnmpSGai0KYg==" spinCount="100000" sqref="E8:H8" name="Range1_3_15"/>
    <protectedRange algorithmName="SHA-512" hashValue="ON39YdpmFHfN9f47KpiRvqrKx0V9+erV1CNkpWzYhW/Qyc6aT8rEyCrvauWSYGZK2ia3o7vd3akF07acHAFpOA==" saltValue="yVW9XmDwTqEnmpSGai0KYg==" spinCount="100000" sqref="B9:C9 E9:J9" name="Range1_58"/>
    <protectedRange algorithmName="SHA-512" hashValue="ON39YdpmFHfN9f47KpiRvqrKx0V9+erV1CNkpWzYhW/Qyc6aT8rEyCrvauWSYGZK2ia3o7vd3akF07acHAFpOA==" saltValue="yVW9XmDwTqEnmpSGai0KYg==" spinCount="100000" sqref="D9" name="Range1_1_53"/>
    <protectedRange algorithmName="SHA-512" hashValue="ON39YdpmFHfN9f47KpiRvqrKx0V9+erV1CNkpWzYhW/Qyc6aT8rEyCrvauWSYGZK2ia3o7vd3akF07acHAFpOA==" saltValue="yVW9XmDwTqEnmpSGai0KYg==" spinCount="100000" sqref="D10:D11" name="Range1_1_2_8_1_1"/>
    <protectedRange algorithmName="SHA-512" hashValue="ON39YdpmFHfN9f47KpiRvqrKx0V9+erV1CNkpWzYhW/Qyc6aT8rEyCrvauWSYGZK2ia3o7vd3akF07acHAFpOA==" saltValue="yVW9XmDwTqEnmpSGai0KYg==" spinCount="100000" sqref="B10:C11 E10:J11" name="Range1_25_2_1"/>
    <protectedRange algorithmName="SHA-512" hashValue="ON39YdpmFHfN9f47KpiRvqrKx0V9+erV1CNkpWzYhW/Qyc6aT8rEyCrvauWSYGZK2ia3o7vd3akF07acHAFpOA==" saltValue="yVW9XmDwTqEnmpSGai0KYg==" spinCount="100000" sqref="B12:C12" name="Range1_4_1"/>
    <protectedRange algorithmName="SHA-512" hashValue="ON39YdpmFHfN9f47KpiRvqrKx0V9+erV1CNkpWzYhW/Qyc6aT8rEyCrvauWSYGZK2ia3o7vd3akF07acHAFpOA==" saltValue="yVW9XmDwTqEnmpSGai0KYg==" spinCount="100000" sqref="D12" name="Range1_1_2_1"/>
    <protectedRange algorithmName="SHA-512" hashValue="ON39YdpmFHfN9f47KpiRvqrKx0V9+erV1CNkpWzYhW/Qyc6aT8rEyCrvauWSYGZK2ia3o7vd3akF07acHAFpOA==" saltValue="yVW9XmDwTqEnmpSGai0KYg==" spinCount="100000" sqref="E12:J12" name="Range1_3_3_1"/>
    <protectedRange algorithmName="SHA-512" hashValue="ON39YdpmFHfN9f47KpiRvqrKx0V9+erV1CNkpWzYhW/Qyc6aT8rEyCrvauWSYGZK2ia3o7vd3akF07acHAFpOA==" saltValue="yVW9XmDwTqEnmpSGai0KYg==" spinCount="100000" sqref="E13:J13 B13:C13" name="Range1_15_2"/>
    <protectedRange algorithmName="SHA-512" hashValue="ON39YdpmFHfN9f47KpiRvqrKx0V9+erV1CNkpWzYhW/Qyc6aT8rEyCrvauWSYGZK2ia3o7vd3akF07acHAFpOA==" saltValue="yVW9XmDwTqEnmpSGai0KYg==" spinCount="100000" sqref="D13" name="Range1_1_24_1"/>
    <protectedRange algorithmName="SHA-512" hashValue="ON39YdpmFHfN9f47KpiRvqrKx0V9+erV1CNkpWzYhW/Qyc6aT8rEyCrvauWSYGZK2ia3o7vd3akF07acHAFpOA==" saltValue="yVW9XmDwTqEnmpSGai0KYg==" spinCount="100000" sqref="B14:C14 E14:J14" name="Range1_15_1"/>
    <protectedRange algorithmName="SHA-512" hashValue="ON39YdpmFHfN9f47KpiRvqrKx0V9+erV1CNkpWzYhW/Qyc6aT8rEyCrvauWSYGZK2ia3o7vd3akF07acHAFpOA==" saltValue="yVW9XmDwTqEnmpSGai0KYg==" spinCount="100000" sqref="D14" name="Range1_1_15_1"/>
  </protectedRanges>
  <conditionalFormatting sqref="I2">
    <cfRule type="top10" dxfId="5003" priority="61" rank="1"/>
  </conditionalFormatting>
  <conditionalFormatting sqref="E2">
    <cfRule type="top10" dxfId="5002" priority="60" rank="1"/>
  </conditionalFormatting>
  <conditionalFormatting sqref="F2">
    <cfRule type="top10" dxfId="5001" priority="59" rank="1"/>
  </conditionalFormatting>
  <conditionalFormatting sqref="G2">
    <cfRule type="top10" dxfId="5000" priority="58" rank="1"/>
  </conditionalFormatting>
  <conditionalFormatting sqref="H2">
    <cfRule type="top10" dxfId="4999" priority="57" rank="1"/>
  </conditionalFormatting>
  <conditionalFormatting sqref="J2">
    <cfRule type="top10" dxfId="4998" priority="56" rank="1"/>
  </conditionalFormatting>
  <conditionalFormatting sqref="I3">
    <cfRule type="top10" dxfId="4997" priority="55" rank="1"/>
  </conditionalFormatting>
  <conditionalFormatting sqref="E3">
    <cfRule type="top10" dxfId="4996" priority="54" rank="1"/>
  </conditionalFormatting>
  <conditionalFormatting sqref="F3">
    <cfRule type="top10" dxfId="4995" priority="53" rank="1"/>
  </conditionalFormatting>
  <conditionalFormatting sqref="G3">
    <cfRule type="top10" dxfId="4994" priority="52" rank="1"/>
  </conditionalFormatting>
  <conditionalFormatting sqref="H3">
    <cfRule type="top10" dxfId="4993" priority="51" rank="1"/>
  </conditionalFormatting>
  <conditionalFormatting sqref="J3">
    <cfRule type="top10" dxfId="4992" priority="50" rank="1"/>
  </conditionalFormatting>
  <conditionalFormatting sqref="F15 F4">
    <cfRule type="top10" dxfId="4991" priority="62" rank="1"/>
  </conditionalFormatting>
  <conditionalFormatting sqref="G15 G4">
    <cfRule type="top10" dxfId="4990" priority="63" rank="1"/>
  </conditionalFormatting>
  <conditionalFormatting sqref="H15 H4">
    <cfRule type="top10" dxfId="4989" priority="64" rank="1"/>
  </conditionalFormatting>
  <conditionalFormatting sqref="I15 I4">
    <cfRule type="top10" dxfId="4988" priority="65" rank="1"/>
  </conditionalFormatting>
  <conditionalFormatting sqref="J15 J4">
    <cfRule type="top10" dxfId="4987" priority="66" rank="1"/>
  </conditionalFormatting>
  <conditionalFormatting sqref="E15 E4">
    <cfRule type="top10" dxfId="4986" priority="67" rank="1"/>
  </conditionalFormatting>
  <conditionalFormatting sqref="F5">
    <cfRule type="top10" dxfId="4985" priority="44" rank="1"/>
  </conditionalFormatting>
  <conditionalFormatting sqref="G5">
    <cfRule type="top10" dxfId="4984" priority="45" rank="1"/>
  </conditionalFormatting>
  <conditionalFormatting sqref="H5">
    <cfRule type="top10" dxfId="4983" priority="46" rank="1"/>
  </conditionalFormatting>
  <conditionalFormatting sqref="I5">
    <cfRule type="top10" dxfId="4982" priority="47" rank="1"/>
  </conditionalFormatting>
  <conditionalFormatting sqref="J5">
    <cfRule type="top10" dxfId="4981" priority="48" rank="1"/>
  </conditionalFormatting>
  <conditionalFormatting sqref="E5">
    <cfRule type="top10" dxfId="4980" priority="49" rank="1"/>
  </conditionalFormatting>
  <conditionalFormatting sqref="I6">
    <cfRule type="top10" dxfId="4979" priority="43" rank="1"/>
  </conditionalFormatting>
  <conditionalFormatting sqref="E6">
    <cfRule type="top10" dxfId="4978" priority="42" rank="1"/>
  </conditionalFormatting>
  <conditionalFormatting sqref="F6">
    <cfRule type="top10" dxfId="4977" priority="41" rank="1"/>
  </conditionalFormatting>
  <conditionalFormatting sqref="G6">
    <cfRule type="top10" dxfId="4976" priority="40" rank="1"/>
  </conditionalFormatting>
  <conditionalFormatting sqref="H6">
    <cfRule type="top10" dxfId="4975" priority="39" rank="1"/>
  </conditionalFormatting>
  <conditionalFormatting sqref="J6">
    <cfRule type="top10" dxfId="4974" priority="38" rank="1"/>
  </conditionalFormatting>
  <conditionalFormatting sqref="F7">
    <cfRule type="top10" dxfId="4973" priority="32" rank="1"/>
  </conditionalFormatting>
  <conditionalFormatting sqref="G7">
    <cfRule type="top10" dxfId="4972" priority="33" rank="1"/>
  </conditionalFormatting>
  <conditionalFormatting sqref="H7">
    <cfRule type="top10" dxfId="4971" priority="34" rank="1"/>
  </conditionalFormatting>
  <conditionalFormatting sqref="I7">
    <cfRule type="top10" dxfId="4970" priority="35" rank="1"/>
  </conditionalFormatting>
  <conditionalFormatting sqref="J7">
    <cfRule type="top10" dxfId="4969" priority="36" rank="1"/>
  </conditionalFormatting>
  <conditionalFormatting sqref="E7">
    <cfRule type="top10" dxfId="4968" priority="37" rank="1"/>
  </conditionalFormatting>
  <conditionalFormatting sqref="F8">
    <cfRule type="top10" dxfId="4967" priority="25" rank="1"/>
  </conditionalFormatting>
  <conditionalFormatting sqref="I8">
    <cfRule type="top10" dxfId="4966" priority="26" rank="1"/>
    <cfRule type="top10" dxfId="4965" priority="27" rank="1"/>
  </conditionalFormatting>
  <conditionalFormatting sqref="E8">
    <cfRule type="top10" dxfId="4964" priority="28" rank="1"/>
  </conditionalFormatting>
  <conditionalFormatting sqref="G8">
    <cfRule type="top10" dxfId="4963" priority="29" rank="1"/>
  </conditionalFormatting>
  <conditionalFormatting sqref="H8">
    <cfRule type="top10" dxfId="4962" priority="30" rank="1"/>
  </conditionalFormatting>
  <conditionalFormatting sqref="J8">
    <cfRule type="top10" dxfId="4961" priority="31" rank="1"/>
  </conditionalFormatting>
  <conditionalFormatting sqref="J9">
    <cfRule type="top10" dxfId="4960" priority="19" rank="1"/>
  </conditionalFormatting>
  <conditionalFormatting sqref="I9">
    <cfRule type="top10" dxfId="4959" priority="20" rank="1"/>
  </conditionalFormatting>
  <conditionalFormatting sqref="H9">
    <cfRule type="top10" dxfId="4958" priority="21" rank="1"/>
  </conditionalFormatting>
  <conditionalFormatting sqref="G9">
    <cfRule type="top10" dxfId="4957" priority="22" rank="1"/>
  </conditionalFormatting>
  <conditionalFormatting sqref="F9">
    <cfRule type="top10" dxfId="4956" priority="23" rank="1"/>
  </conditionalFormatting>
  <conditionalFormatting sqref="E9">
    <cfRule type="top10" dxfId="4955" priority="24" rank="1"/>
  </conditionalFormatting>
  <conditionalFormatting sqref="I10:I12">
    <cfRule type="top10" dxfId="4954" priority="18" rank="1"/>
  </conditionalFormatting>
  <conditionalFormatting sqref="H10:H12">
    <cfRule type="top10" dxfId="4953" priority="14" rank="1"/>
  </conditionalFormatting>
  <conditionalFormatting sqref="J10:J12">
    <cfRule type="top10" dxfId="4952" priority="15" rank="1"/>
  </conditionalFormatting>
  <conditionalFormatting sqref="G10:G12">
    <cfRule type="top10" dxfId="4951" priority="17" rank="1"/>
  </conditionalFormatting>
  <conditionalFormatting sqref="F10:F12">
    <cfRule type="top10" dxfId="4950" priority="16" rank="1"/>
  </conditionalFormatting>
  <conditionalFormatting sqref="E10:E12">
    <cfRule type="top10" dxfId="4949" priority="13" rank="1"/>
  </conditionalFormatting>
  <conditionalFormatting sqref="E13">
    <cfRule type="top10" dxfId="4948" priority="12" rank="1"/>
  </conditionalFormatting>
  <conditionalFormatting sqref="F13">
    <cfRule type="top10" dxfId="4947" priority="11" rank="1"/>
  </conditionalFormatting>
  <conditionalFormatting sqref="G13">
    <cfRule type="top10" dxfId="4946" priority="10" rank="1"/>
  </conditionalFormatting>
  <conditionalFormatting sqref="H13">
    <cfRule type="top10" dxfId="4945" priority="9" rank="1"/>
  </conditionalFormatting>
  <conditionalFormatting sqref="I13">
    <cfRule type="top10" dxfId="4944" priority="8" rank="1"/>
  </conditionalFormatting>
  <conditionalFormatting sqref="J13">
    <cfRule type="top10" dxfId="4943" priority="7" rank="1"/>
  </conditionalFormatting>
  <conditionalFormatting sqref="J14">
    <cfRule type="top10" dxfId="4942" priority="1" rank="1"/>
  </conditionalFormatting>
  <conditionalFormatting sqref="I14">
    <cfRule type="top10" dxfId="4941" priority="2" rank="1"/>
  </conditionalFormatting>
  <conditionalFormatting sqref="H14">
    <cfRule type="top10" dxfId="4940" priority="3" rank="1"/>
  </conditionalFormatting>
  <conditionalFormatting sqref="G14">
    <cfRule type="top10" dxfId="4939" priority="4" rank="1"/>
  </conditionalFormatting>
  <conditionalFormatting sqref="F14">
    <cfRule type="top10" dxfId="4938" priority="5" rank="1"/>
  </conditionalFormatting>
  <conditionalFormatting sqref="E14">
    <cfRule type="top10" dxfId="4937" priority="6" rank="1"/>
  </conditionalFormatting>
  <dataValidations count="2">
    <dataValidation type="list" allowBlank="1" showInputMessage="1" showErrorMessage="1" sqref="B2" xr:uid="{2C0F0BB1-1506-4F2D-BB37-B5558094DA09}">
      <formula1>$H$4:$H$100</formula1>
    </dataValidation>
    <dataValidation type="list" allowBlank="1" showInputMessage="1" showErrorMessage="1" sqref="B3" xr:uid="{F2A01CD0-8E03-4891-B37B-F66BBB8965CE}">
      <formula1>$H$3:$H$110</formula1>
    </dataValidation>
  </dataValidations>
  <hyperlinks>
    <hyperlink ref="Q1" location="'Rankings OLH'!A1" display="Return to Rankings" xr:uid="{1A55521E-A185-4914-8853-3203F306EF71}"/>
  </hyperlinks>
  <pageMargins left="0.7" right="0.7" top="0.75" bottom="0.75" header="0.3" footer="0.3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BF66D-0B1E-4D7A-B9D3-224554F8EBEA}">
  <sheetPr codeName="Sheet130"/>
  <dimension ref="A1:Q10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62</v>
      </c>
      <c r="C2" s="21">
        <v>44353</v>
      </c>
      <c r="D2" s="22" t="s">
        <v>162</v>
      </c>
      <c r="E2" s="23">
        <v>191</v>
      </c>
      <c r="F2" s="23">
        <v>188</v>
      </c>
      <c r="G2" s="23">
        <v>197</v>
      </c>
      <c r="H2" s="23">
        <v>197</v>
      </c>
      <c r="I2" s="23">
        <v>192</v>
      </c>
      <c r="J2" s="23">
        <v>190</v>
      </c>
      <c r="K2" s="24">
        <v>6</v>
      </c>
      <c r="L2" s="24">
        <v>1155</v>
      </c>
      <c r="M2" s="25">
        <v>192.5</v>
      </c>
      <c r="N2" s="26">
        <v>4</v>
      </c>
      <c r="O2" s="27">
        <v>196.5</v>
      </c>
    </row>
    <row r="3" spans="1:17" x14ac:dyDescent="0.3">
      <c r="A3" s="19" t="s">
        <v>160</v>
      </c>
      <c r="B3" s="20" t="s">
        <v>62</v>
      </c>
      <c r="C3" s="21">
        <v>44373</v>
      </c>
      <c r="D3" s="22" t="s">
        <v>168</v>
      </c>
      <c r="E3" s="23">
        <v>196</v>
      </c>
      <c r="F3" s="23">
        <v>196</v>
      </c>
      <c r="G3" s="23">
        <v>194</v>
      </c>
      <c r="H3" s="23">
        <v>196</v>
      </c>
      <c r="I3" s="23">
        <v>193</v>
      </c>
      <c r="J3" s="23">
        <v>196</v>
      </c>
      <c r="K3" s="24">
        <v>6</v>
      </c>
      <c r="L3" s="24">
        <v>1171</v>
      </c>
      <c r="M3" s="25">
        <v>195.16666666666666</v>
      </c>
      <c r="N3" s="26">
        <v>4</v>
      </c>
      <c r="O3" s="27">
        <v>199.16666666666666</v>
      </c>
    </row>
    <row r="4" spans="1:17" x14ac:dyDescent="0.3">
      <c r="A4" s="19" t="s">
        <v>160</v>
      </c>
      <c r="B4" s="20" t="s">
        <v>62</v>
      </c>
      <c r="C4" s="21">
        <v>44394</v>
      </c>
      <c r="D4" s="22" t="s">
        <v>163</v>
      </c>
      <c r="E4" s="23">
        <v>193</v>
      </c>
      <c r="F4" s="23">
        <v>197.001</v>
      </c>
      <c r="G4" s="23">
        <v>197</v>
      </c>
      <c r="H4" s="23">
        <v>197</v>
      </c>
      <c r="I4" s="23"/>
      <c r="J4" s="23"/>
      <c r="K4" s="24">
        <v>4</v>
      </c>
      <c r="L4" s="24">
        <v>784.00099999999998</v>
      </c>
      <c r="M4" s="25">
        <v>196.00024999999999</v>
      </c>
      <c r="N4" s="26">
        <v>4</v>
      </c>
      <c r="O4" s="27">
        <v>200.00024999999999</v>
      </c>
    </row>
    <row r="5" spans="1:17" x14ac:dyDescent="0.3">
      <c r="A5" s="19" t="s">
        <v>160</v>
      </c>
      <c r="B5" s="20" t="s">
        <v>62</v>
      </c>
      <c r="C5" s="21">
        <v>44458</v>
      </c>
      <c r="D5" s="22" t="s">
        <v>163</v>
      </c>
      <c r="E5" s="23">
        <v>198</v>
      </c>
      <c r="F5" s="23">
        <v>196</v>
      </c>
      <c r="G5" s="23">
        <v>198</v>
      </c>
      <c r="H5" s="23">
        <v>194</v>
      </c>
      <c r="I5" s="23"/>
      <c r="J5" s="23"/>
      <c r="K5" s="24">
        <v>4</v>
      </c>
      <c r="L5" s="24">
        <v>786</v>
      </c>
      <c r="M5" s="25">
        <v>196.5</v>
      </c>
      <c r="N5" s="26">
        <v>2</v>
      </c>
      <c r="O5" s="27">
        <v>198.5</v>
      </c>
    </row>
    <row r="6" spans="1:17" x14ac:dyDescent="0.3">
      <c r="A6" s="19" t="s">
        <v>160</v>
      </c>
      <c r="B6" s="20" t="s">
        <v>62</v>
      </c>
      <c r="C6" s="21">
        <v>44479</v>
      </c>
      <c r="D6" s="22" t="s">
        <v>162</v>
      </c>
      <c r="E6" s="23">
        <v>192</v>
      </c>
      <c r="F6" s="23">
        <v>190</v>
      </c>
      <c r="G6" s="23">
        <v>198</v>
      </c>
      <c r="H6" s="23">
        <v>198</v>
      </c>
      <c r="I6" s="23"/>
      <c r="J6" s="23"/>
      <c r="K6" s="24">
        <v>4</v>
      </c>
      <c r="L6" s="24">
        <v>778</v>
      </c>
      <c r="M6" s="25">
        <v>194.5</v>
      </c>
      <c r="N6" s="26">
        <v>4</v>
      </c>
      <c r="O6" s="27">
        <v>198.5</v>
      </c>
    </row>
    <row r="7" spans="1:17" x14ac:dyDescent="0.3">
      <c r="A7" s="19" t="s">
        <v>160</v>
      </c>
      <c r="B7" s="20" t="s">
        <v>62</v>
      </c>
      <c r="C7" s="21">
        <v>44486</v>
      </c>
      <c r="D7" s="22" t="s">
        <v>163</v>
      </c>
      <c r="E7" s="23">
        <v>188</v>
      </c>
      <c r="F7" s="23">
        <v>191</v>
      </c>
      <c r="G7" s="23">
        <v>192</v>
      </c>
      <c r="H7" s="23">
        <v>192</v>
      </c>
      <c r="I7" s="23">
        <v>193</v>
      </c>
      <c r="J7" s="23">
        <v>193</v>
      </c>
      <c r="K7" s="24">
        <v>6</v>
      </c>
      <c r="L7" s="24">
        <v>1149</v>
      </c>
      <c r="M7" s="25">
        <v>191.5</v>
      </c>
      <c r="N7" s="26">
        <v>4</v>
      </c>
      <c r="O7" s="27">
        <v>195.5</v>
      </c>
    </row>
    <row r="10" spans="1:17" x14ac:dyDescent="0.3">
      <c r="K10" s="28">
        <f>SUM(K2:K9)</f>
        <v>30</v>
      </c>
      <c r="L10" s="28">
        <f>SUM(L2:L9)</f>
        <v>5823.0010000000002</v>
      </c>
      <c r="M10" s="29">
        <f>SUM(L10/K10)</f>
        <v>194.10003333333333</v>
      </c>
      <c r="N10" s="28">
        <f>SUM(N2:N9)</f>
        <v>22</v>
      </c>
      <c r="O10" s="29">
        <f>SUM(M10+N10)</f>
        <v>216.10003333333333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7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I3:J3 B3:C3" name="Range1_15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3:H3" name="Range1_3_4"/>
    <protectedRange algorithmName="SHA-512" hashValue="ON39YdpmFHfN9f47KpiRvqrKx0V9+erV1CNkpWzYhW/Qyc6aT8rEyCrvauWSYGZK2ia3o7vd3akF07acHAFpOA==" saltValue="yVW9XmDwTqEnmpSGai0KYg==" spinCount="100000" sqref="I4:J4 B4:C4" name="Range1_45"/>
    <protectedRange algorithmName="SHA-512" hashValue="ON39YdpmFHfN9f47KpiRvqrKx0V9+erV1CNkpWzYhW/Qyc6aT8rEyCrvauWSYGZK2ia3o7vd3akF07acHAFpOA==" saltValue="yVW9XmDwTqEnmpSGai0KYg==" spinCount="100000" sqref="D4" name="Range1_1_36"/>
    <protectedRange algorithmName="SHA-512" hashValue="ON39YdpmFHfN9f47KpiRvqrKx0V9+erV1CNkpWzYhW/Qyc6aT8rEyCrvauWSYGZK2ia3o7vd3akF07acHAFpOA==" saltValue="yVW9XmDwTqEnmpSGai0KYg==" spinCount="100000" sqref="E4:H4" name="Range1_3_13"/>
    <protectedRange algorithmName="SHA-512" hashValue="ON39YdpmFHfN9f47KpiRvqrKx0V9+erV1CNkpWzYhW/Qyc6aT8rEyCrvauWSYGZK2ia3o7vd3akF07acHAFpOA==" saltValue="yVW9XmDwTqEnmpSGai0KYg==" spinCount="100000" sqref="B5:C5 I5:J5" name="Range1_26"/>
    <protectedRange algorithmName="SHA-512" hashValue="ON39YdpmFHfN9f47KpiRvqrKx0V9+erV1CNkpWzYhW/Qyc6aT8rEyCrvauWSYGZK2ia3o7vd3akF07acHAFpOA==" saltValue="yVW9XmDwTqEnmpSGai0KYg==" spinCount="100000" sqref="D5" name="Range1_1_24"/>
    <protectedRange algorithmName="SHA-512" hashValue="ON39YdpmFHfN9f47KpiRvqrKx0V9+erV1CNkpWzYhW/Qyc6aT8rEyCrvauWSYGZK2ia3o7vd3akF07acHAFpOA==" saltValue="yVW9XmDwTqEnmpSGai0KYg==" spinCount="100000" sqref="E5:H5" name="Range1_3_9"/>
    <protectedRange algorithmName="SHA-512" hashValue="ON39YdpmFHfN9f47KpiRvqrKx0V9+erV1CNkpWzYhW/Qyc6aT8rEyCrvauWSYGZK2ia3o7vd3akF07acHAFpOA==" saltValue="yVW9XmDwTqEnmpSGai0KYg==" spinCount="100000" sqref="I6:J6 B6:C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"/>
    <protectedRange algorithmName="SHA-512" hashValue="ON39YdpmFHfN9f47KpiRvqrKx0V9+erV1CNkpWzYhW/Qyc6aT8rEyCrvauWSYGZK2ia3o7vd3akF07acHAFpOA==" saltValue="yVW9XmDwTqEnmpSGai0KYg==" spinCount="100000" sqref="B7:C7 I7:J7" name="Range1_75"/>
    <protectedRange algorithmName="SHA-512" hashValue="ON39YdpmFHfN9f47KpiRvqrKx0V9+erV1CNkpWzYhW/Qyc6aT8rEyCrvauWSYGZK2ia3o7vd3akF07acHAFpOA==" saltValue="yVW9XmDwTqEnmpSGai0KYg==" spinCount="100000" sqref="D7" name="Range1_1_65"/>
    <protectedRange algorithmName="SHA-512" hashValue="ON39YdpmFHfN9f47KpiRvqrKx0V9+erV1CNkpWzYhW/Qyc6aT8rEyCrvauWSYGZK2ia3o7vd3akF07acHAFpOA==" saltValue="yVW9XmDwTqEnmpSGai0KYg==" spinCount="100000" sqref="E7:H7" name="Range1_3_21"/>
  </protectedRanges>
  <conditionalFormatting sqref="H3">
    <cfRule type="top10" dxfId="172" priority="30" rank="1"/>
  </conditionalFormatting>
  <conditionalFormatting sqref="E3">
    <cfRule type="top10" dxfId="171" priority="33" rank="1"/>
  </conditionalFormatting>
  <conditionalFormatting sqref="F2">
    <cfRule type="top10" dxfId="170" priority="38" rank="1"/>
  </conditionalFormatting>
  <conditionalFormatting sqref="I2">
    <cfRule type="top10" dxfId="169" priority="35" rank="1"/>
    <cfRule type="top10" dxfId="168" priority="40" rank="1"/>
  </conditionalFormatting>
  <conditionalFormatting sqref="E2">
    <cfRule type="top10" dxfId="167" priority="39" rank="1"/>
  </conditionalFormatting>
  <conditionalFormatting sqref="G2">
    <cfRule type="top10" dxfId="166" priority="37" rank="1"/>
  </conditionalFormatting>
  <conditionalFormatting sqref="H2">
    <cfRule type="top10" dxfId="165" priority="36" rank="1"/>
  </conditionalFormatting>
  <conditionalFormatting sqref="J2">
    <cfRule type="top10" dxfId="164" priority="34" rank="1"/>
  </conditionalFormatting>
  <conditionalFormatting sqref="I3">
    <cfRule type="top10" dxfId="163" priority="29" rank="1"/>
  </conditionalFormatting>
  <conditionalFormatting sqref="G3">
    <cfRule type="top10" dxfId="162" priority="31" rank="1"/>
  </conditionalFormatting>
  <conditionalFormatting sqref="J3">
    <cfRule type="top10" dxfId="161" priority="28" rank="1"/>
  </conditionalFormatting>
  <conditionalFormatting sqref="F3">
    <cfRule type="top10" dxfId="160" priority="32" rank="1"/>
  </conditionalFormatting>
  <conditionalFormatting sqref="F4">
    <cfRule type="top10" dxfId="159" priority="21" rank="1"/>
  </conditionalFormatting>
  <conditionalFormatting sqref="I4">
    <cfRule type="top10" dxfId="158" priority="22" rank="1"/>
    <cfRule type="top10" dxfId="157" priority="23" rank="1"/>
  </conditionalFormatting>
  <conditionalFormatting sqref="E4">
    <cfRule type="top10" dxfId="156" priority="24" rank="1"/>
  </conditionalFormatting>
  <conditionalFormatting sqref="G4">
    <cfRule type="top10" dxfId="155" priority="25" rank="1"/>
  </conditionalFormatting>
  <conditionalFormatting sqref="H4">
    <cfRule type="top10" dxfId="154" priority="26" rank="1"/>
  </conditionalFormatting>
  <conditionalFormatting sqref="J4">
    <cfRule type="top10" dxfId="153" priority="27" rank="1"/>
  </conditionalFormatting>
  <conditionalFormatting sqref="F5">
    <cfRule type="top10" dxfId="152" priority="15" rank="1"/>
  </conditionalFormatting>
  <conditionalFormatting sqref="G5">
    <cfRule type="top10" dxfId="151" priority="16" rank="1"/>
  </conditionalFormatting>
  <conditionalFormatting sqref="H5">
    <cfRule type="top10" dxfId="150" priority="17" rank="1"/>
  </conditionalFormatting>
  <conditionalFormatting sqref="I5">
    <cfRule type="top10" dxfId="149" priority="18" rank="1"/>
  </conditionalFormatting>
  <conditionalFormatting sqref="J5">
    <cfRule type="top10" dxfId="148" priority="19" rank="1"/>
  </conditionalFormatting>
  <conditionalFormatting sqref="E5">
    <cfRule type="top10" dxfId="147" priority="20" rank="1"/>
  </conditionalFormatting>
  <conditionalFormatting sqref="F6">
    <cfRule type="top10" dxfId="146" priority="12" rank="1"/>
  </conditionalFormatting>
  <conditionalFormatting sqref="I6">
    <cfRule type="top10" dxfId="145" priority="9" rank="1"/>
    <cfRule type="top10" dxfId="144" priority="14" rank="1"/>
  </conditionalFormatting>
  <conditionalFormatting sqref="E6">
    <cfRule type="top10" dxfId="143" priority="13" rank="1"/>
  </conditionalFormatting>
  <conditionalFormatting sqref="G6">
    <cfRule type="top10" dxfId="142" priority="11" rank="1"/>
  </conditionalFormatting>
  <conditionalFormatting sqref="H6">
    <cfRule type="top10" dxfId="141" priority="10" rank="1"/>
  </conditionalFormatting>
  <conditionalFormatting sqref="J6">
    <cfRule type="top10" dxfId="140" priority="8" rank="1"/>
  </conditionalFormatting>
  <conditionalFormatting sqref="F7">
    <cfRule type="top10" dxfId="139" priority="5" rank="1"/>
  </conditionalFormatting>
  <conditionalFormatting sqref="I7">
    <cfRule type="top10" dxfId="138" priority="2" rank="1"/>
    <cfRule type="top10" dxfId="137" priority="7" rank="1"/>
  </conditionalFormatting>
  <conditionalFormatting sqref="E7">
    <cfRule type="top10" dxfId="136" priority="6" rank="1"/>
  </conditionalFormatting>
  <conditionalFormatting sqref="G7">
    <cfRule type="top10" dxfId="135" priority="4" rank="1"/>
  </conditionalFormatting>
  <conditionalFormatting sqref="H7">
    <cfRule type="top10" dxfId="134" priority="3" rank="1"/>
  </conditionalFormatting>
  <conditionalFormatting sqref="J7">
    <cfRule type="top10" dxfId="133" priority="1" rank="1"/>
  </conditionalFormatting>
  <hyperlinks>
    <hyperlink ref="Q1" location="'Rankings OLH'!A1" display="Return to Rankings" xr:uid="{803F8582-E3BB-4F2C-98C2-8F0984B149A6}"/>
  </hyperlinks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5C5C8-EB0C-47D0-A178-CBD687D6555C}">
  <dimension ref="A1:Q7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195</v>
      </c>
      <c r="C2" s="21">
        <v>44397</v>
      </c>
      <c r="D2" s="22" t="s">
        <v>154</v>
      </c>
      <c r="E2" s="23">
        <v>195</v>
      </c>
      <c r="F2" s="23">
        <v>196</v>
      </c>
      <c r="G2" s="23">
        <v>192</v>
      </c>
      <c r="H2" s="23">
        <v>192</v>
      </c>
      <c r="I2" s="23"/>
      <c r="J2" s="23"/>
      <c r="K2" s="24">
        <v>4</v>
      </c>
      <c r="L2" s="24">
        <v>775</v>
      </c>
      <c r="M2" s="25">
        <v>193.75</v>
      </c>
      <c r="N2" s="26">
        <v>2</v>
      </c>
      <c r="O2" s="27">
        <v>195.75</v>
      </c>
    </row>
    <row r="5" spans="1:17" x14ac:dyDescent="0.3">
      <c r="K5" s="28">
        <f>SUM(K2:K4)</f>
        <v>4</v>
      </c>
      <c r="L5" s="28">
        <f>SUM(L2:L4)</f>
        <v>775</v>
      </c>
      <c r="M5" s="29">
        <f>SUM(L5/K5)</f>
        <v>193.75</v>
      </c>
      <c r="N5" s="28">
        <f>SUM(N2:N4)</f>
        <v>2</v>
      </c>
      <c r="O5" s="29">
        <f>SUM(M5+N5)</f>
        <v>195.75</v>
      </c>
    </row>
    <row r="6" spans="1:17" x14ac:dyDescent="0.3">
      <c r="K6" s="28"/>
      <c r="L6" s="28"/>
      <c r="M6" s="29"/>
      <c r="N6" s="28"/>
      <c r="O6" s="29"/>
    </row>
    <row r="7" spans="1:17" x14ac:dyDescent="0.3">
      <c r="K7" s="28"/>
      <c r="L7" s="28"/>
      <c r="M7" s="29"/>
      <c r="N7" s="28"/>
      <c r="O7" s="29"/>
    </row>
  </sheetData>
  <protectedRanges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H2">
    <cfRule type="top10" dxfId="132" priority="3" rank="1"/>
  </conditionalFormatting>
  <conditionalFormatting sqref="E2">
    <cfRule type="top10" dxfId="131" priority="6" rank="1"/>
  </conditionalFormatting>
  <conditionalFormatting sqref="F2">
    <cfRule type="top10" dxfId="130" priority="5" rank="1"/>
  </conditionalFormatting>
  <conditionalFormatting sqref="G2">
    <cfRule type="top10" dxfId="129" priority="4" rank="1"/>
  </conditionalFormatting>
  <conditionalFormatting sqref="I2">
    <cfRule type="top10" dxfId="128" priority="1" rank="1"/>
  </conditionalFormatting>
  <conditionalFormatting sqref="J2">
    <cfRule type="top10" dxfId="127" priority="2" rank="1"/>
  </conditionalFormatting>
  <hyperlinks>
    <hyperlink ref="Q1" location="'Rankings OLH'!A1" display="Return to Rankings" xr:uid="{33D1572B-CF88-4A77-83F0-A548232C7433}"/>
  </hyperlinks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1366C-2D6E-4C3E-8225-B3153B75ECC9}">
  <sheetPr codeName="Sheet131"/>
  <dimension ref="A1:Q8"/>
  <sheetViews>
    <sheetView workbookViewId="0">
      <selection activeCell="A6" sqref="A6:O6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53</v>
      </c>
      <c r="C2" s="21">
        <v>44306</v>
      </c>
      <c r="D2" s="22" t="s">
        <v>171</v>
      </c>
      <c r="E2" s="23">
        <v>192</v>
      </c>
      <c r="F2" s="23">
        <v>193</v>
      </c>
      <c r="G2" s="23">
        <v>192</v>
      </c>
      <c r="H2" s="23">
        <v>197</v>
      </c>
      <c r="I2" s="23"/>
      <c r="J2" s="23"/>
      <c r="K2" s="24">
        <v>4</v>
      </c>
      <c r="L2" s="24">
        <v>774</v>
      </c>
      <c r="M2" s="25">
        <v>193.5</v>
      </c>
      <c r="N2" s="26">
        <v>6</v>
      </c>
      <c r="O2" s="27">
        <v>199.5</v>
      </c>
    </row>
    <row r="3" spans="1:17" x14ac:dyDescent="0.3">
      <c r="A3" s="19" t="s">
        <v>153</v>
      </c>
      <c r="B3" s="20" t="s">
        <v>53</v>
      </c>
      <c r="C3" s="21">
        <v>44289</v>
      </c>
      <c r="D3" s="22" t="s">
        <v>171</v>
      </c>
      <c r="E3" s="23">
        <v>197</v>
      </c>
      <c r="F3" s="23">
        <v>199</v>
      </c>
      <c r="G3" s="23">
        <v>198</v>
      </c>
      <c r="H3" s="23">
        <v>199</v>
      </c>
      <c r="I3" s="23"/>
      <c r="J3" s="23"/>
      <c r="K3" s="24">
        <v>4</v>
      </c>
      <c r="L3" s="24">
        <v>793</v>
      </c>
      <c r="M3" s="25">
        <v>198.25</v>
      </c>
      <c r="N3" s="26">
        <v>3</v>
      </c>
      <c r="O3" s="27">
        <v>201.25</v>
      </c>
    </row>
    <row r="4" spans="1:17" x14ac:dyDescent="0.3">
      <c r="A4" s="19" t="s">
        <v>153</v>
      </c>
      <c r="B4" s="20" t="s">
        <v>53</v>
      </c>
      <c r="C4" s="21">
        <v>44348</v>
      </c>
      <c r="D4" s="22" t="s">
        <v>171</v>
      </c>
      <c r="E4" s="23">
        <v>179</v>
      </c>
      <c r="F4" s="23">
        <v>199</v>
      </c>
      <c r="G4" s="23">
        <v>198</v>
      </c>
      <c r="H4" s="23">
        <v>198</v>
      </c>
      <c r="I4" s="23"/>
      <c r="J4" s="23"/>
      <c r="K4" s="24">
        <v>4</v>
      </c>
      <c r="L4" s="24">
        <v>774</v>
      </c>
      <c r="M4" s="25">
        <v>193.5</v>
      </c>
      <c r="N4" s="26">
        <v>4</v>
      </c>
      <c r="O4" s="27">
        <v>197.5</v>
      </c>
    </row>
    <row r="5" spans="1:17" x14ac:dyDescent="0.3">
      <c r="A5" s="19" t="s">
        <v>153</v>
      </c>
      <c r="B5" s="20" t="s">
        <v>53</v>
      </c>
      <c r="C5" s="21">
        <v>44432</v>
      </c>
      <c r="D5" s="22" t="s">
        <v>171</v>
      </c>
      <c r="E5" s="23">
        <v>198</v>
      </c>
      <c r="F5" s="23">
        <v>196</v>
      </c>
      <c r="G5" s="23">
        <v>197</v>
      </c>
      <c r="H5" s="23"/>
      <c r="I5" s="23"/>
      <c r="J5" s="23"/>
      <c r="K5" s="24">
        <v>3</v>
      </c>
      <c r="L5" s="24">
        <v>591</v>
      </c>
      <c r="M5" s="25">
        <v>197</v>
      </c>
      <c r="N5" s="26">
        <v>5</v>
      </c>
      <c r="O5" s="27">
        <v>202</v>
      </c>
    </row>
    <row r="6" spans="1:17" ht="15.6" x14ac:dyDescent="0.3">
      <c r="A6" s="19" t="s">
        <v>153</v>
      </c>
      <c r="B6" s="20" t="s">
        <v>53</v>
      </c>
      <c r="C6" s="21">
        <v>44443</v>
      </c>
      <c r="D6" s="22" t="s">
        <v>226</v>
      </c>
      <c r="E6" s="23">
        <v>192</v>
      </c>
      <c r="F6" s="23">
        <v>190</v>
      </c>
      <c r="G6" s="23">
        <v>187</v>
      </c>
      <c r="H6" s="23">
        <v>197</v>
      </c>
      <c r="I6" s="23">
        <v>193</v>
      </c>
      <c r="J6" s="72">
        <v>200</v>
      </c>
      <c r="K6" s="24">
        <f t="shared" ref="K6" si="0">COUNT(E6:J6)</f>
        <v>6</v>
      </c>
      <c r="L6" s="24">
        <f t="shared" ref="L6" si="1">SUM(E6:J6)</f>
        <v>1159</v>
      </c>
      <c r="M6" s="25">
        <f t="shared" ref="M6" si="2">AVERAGE(E6:J6)</f>
        <v>193.16666666666666</v>
      </c>
      <c r="N6" s="26">
        <v>8</v>
      </c>
      <c r="O6" s="27">
        <f t="shared" ref="O6" si="3">SUM(M6,N6)</f>
        <v>201.16666666666666</v>
      </c>
    </row>
    <row r="8" spans="1:17" x14ac:dyDescent="0.3">
      <c r="K8" s="28">
        <f>SUM(K2:K7)</f>
        <v>21</v>
      </c>
      <c r="L8" s="28">
        <f>SUM(L2:L7)</f>
        <v>4091</v>
      </c>
      <c r="M8" s="29">
        <f>SUM(L8/K8)</f>
        <v>194.8095238095238</v>
      </c>
      <c r="N8" s="28">
        <f>SUM(N2:N7)</f>
        <v>26</v>
      </c>
      <c r="O8" s="29">
        <f>SUM(M8+N8)</f>
        <v>220.8095238095238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4_1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3:H3" name="Range1_3_6"/>
    <protectedRange algorithmName="SHA-512" hashValue="ON39YdpmFHfN9f47KpiRvqrKx0V9+erV1CNkpWzYhW/Qyc6aT8rEyCrvauWSYGZK2ia3o7vd3akF07acHAFpOA==" saltValue="yVW9XmDwTqEnmpSGai0KYg==" spinCount="100000" sqref="I4:J4 B4:C4" name="Range1_19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7"/>
    <protectedRange algorithmName="SHA-512" hashValue="ON39YdpmFHfN9f47KpiRvqrKx0V9+erV1CNkpWzYhW/Qyc6aT8rEyCrvauWSYGZK2ia3o7vd3akF07acHAFpOA==" saltValue="yVW9XmDwTqEnmpSGai0KYg==" spinCount="100000" sqref="B5:C5 I5:J5" name="Range1_55"/>
    <protectedRange algorithmName="SHA-512" hashValue="ON39YdpmFHfN9f47KpiRvqrKx0V9+erV1CNkpWzYhW/Qyc6aT8rEyCrvauWSYGZK2ia3o7vd3akF07acHAFpOA==" saltValue="yVW9XmDwTqEnmpSGai0KYg==" spinCount="100000" sqref="D5" name="Range1_1_46"/>
    <protectedRange algorithmName="SHA-512" hashValue="ON39YdpmFHfN9f47KpiRvqrKx0V9+erV1CNkpWzYhW/Qyc6aT8rEyCrvauWSYGZK2ia3o7vd3akF07acHAFpOA==" saltValue="yVW9XmDwTqEnmpSGai0KYg==" spinCount="100000" sqref="E5:H5" name="Range1_3_16"/>
    <protectedRange algorithmName="SHA-512" hashValue="ON39YdpmFHfN9f47KpiRvqrKx0V9+erV1CNkpWzYhW/Qyc6aT8rEyCrvauWSYGZK2ia3o7vd3akF07acHAFpOA==" saltValue="yVW9XmDwTqEnmpSGai0KYg==" spinCount="100000" sqref="B6:C6" name="Range1_4"/>
    <protectedRange algorithmName="SHA-512" hashValue="ON39YdpmFHfN9f47KpiRvqrKx0V9+erV1CNkpWzYhW/Qyc6aT8rEyCrvauWSYGZK2ia3o7vd3akF07acHAFpOA==" saltValue="yVW9XmDwTqEnmpSGai0KYg==" spinCount="100000" sqref="D6" name="Range1_1_2"/>
    <protectedRange algorithmName="SHA-512" hashValue="ON39YdpmFHfN9f47KpiRvqrKx0V9+erV1CNkpWzYhW/Qyc6aT8rEyCrvauWSYGZK2ia3o7vd3akF07acHAFpOA==" saltValue="yVW9XmDwTqEnmpSGai0KYg==" spinCount="100000" sqref="E6:J6" name="Range1_3_3"/>
  </protectedRanges>
  <conditionalFormatting sqref="H2">
    <cfRule type="top10" dxfId="126" priority="28" rank="1"/>
  </conditionalFormatting>
  <conditionalFormatting sqref="E2">
    <cfRule type="top10" dxfId="125" priority="31" rank="1"/>
  </conditionalFormatting>
  <conditionalFormatting sqref="F2">
    <cfRule type="top10" dxfId="124" priority="30" rank="1"/>
  </conditionalFormatting>
  <conditionalFormatting sqref="G2">
    <cfRule type="top10" dxfId="123" priority="29" rank="1"/>
  </conditionalFormatting>
  <conditionalFormatting sqref="I2">
    <cfRule type="top10" dxfId="122" priority="26" rank="1"/>
  </conditionalFormatting>
  <conditionalFormatting sqref="J2">
    <cfRule type="top10" dxfId="121" priority="27" rank="1"/>
  </conditionalFormatting>
  <conditionalFormatting sqref="F3">
    <cfRule type="top10" dxfId="120" priority="24" rank="1"/>
  </conditionalFormatting>
  <conditionalFormatting sqref="G3">
    <cfRule type="top10" dxfId="119" priority="23" rank="1"/>
  </conditionalFormatting>
  <conditionalFormatting sqref="H3">
    <cfRule type="top10" dxfId="118" priority="22" rank="1"/>
  </conditionalFormatting>
  <conditionalFormatting sqref="I3">
    <cfRule type="top10" dxfId="117" priority="20" rank="1"/>
  </conditionalFormatting>
  <conditionalFormatting sqref="J3">
    <cfRule type="top10" dxfId="116" priority="21" rank="1"/>
  </conditionalFormatting>
  <conditionalFormatting sqref="E3">
    <cfRule type="top10" dxfId="115" priority="25" rank="1"/>
  </conditionalFormatting>
  <conditionalFormatting sqref="F4">
    <cfRule type="top10" dxfId="114" priority="18" rank="1"/>
  </conditionalFormatting>
  <conditionalFormatting sqref="G4">
    <cfRule type="top10" dxfId="113" priority="17" rank="1"/>
  </conditionalFormatting>
  <conditionalFormatting sqref="H4">
    <cfRule type="top10" dxfId="112" priority="16" rank="1"/>
  </conditionalFormatting>
  <conditionalFormatting sqref="I4">
    <cfRule type="top10" dxfId="111" priority="14" rank="1"/>
  </conditionalFormatting>
  <conditionalFormatting sqref="J4">
    <cfRule type="top10" dxfId="110" priority="15" rank="1"/>
  </conditionalFormatting>
  <conditionalFormatting sqref="E4">
    <cfRule type="top10" dxfId="109" priority="19" rank="1"/>
  </conditionalFormatting>
  <conditionalFormatting sqref="F5:F6">
    <cfRule type="top10" dxfId="108" priority="11" rank="1"/>
  </conditionalFormatting>
  <conditionalFormatting sqref="I5:I6">
    <cfRule type="top10" dxfId="107" priority="8" rank="1"/>
    <cfRule type="top10" dxfId="106" priority="13" rank="1"/>
  </conditionalFormatting>
  <conditionalFormatting sqref="E5:E6">
    <cfRule type="top10" dxfId="105" priority="12" rank="1"/>
  </conditionalFormatting>
  <conditionalFormatting sqref="G5:G6">
    <cfRule type="top10" dxfId="104" priority="10" rank="1"/>
  </conditionalFormatting>
  <conditionalFormatting sqref="H5:H6">
    <cfRule type="top10" dxfId="103" priority="9" rank="1"/>
  </conditionalFormatting>
  <conditionalFormatting sqref="J5:J6">
    <cfRule type="top10" dxfId="102" priority="7" rank="1"/>
  </conditionalFormatting>
  <hyperlinks>
    <hyperlink ref="Q1" location="'Rankings OLH'!A1" display="Return to Rankings" xr:uid="{7646A327-4463-48A0-90C3-081A2F52DAD8}"/>
  </hyperlinks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C6049-57F1-401A-81EE-B6FB6929F372}">
  <sheetPr codeName="Sheet132"/>
  <dimension ref="A1:Q10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131</v>
      </c>
      <c r="C2" s="21">
        <v>44261</v>
      </c>
      <c r="D2" s="22" t="s">
        <v>167</v>
      </c>
      <c r="E2" s="23">
        <v>166</v>
      </c>
      <c r="F2" s="23">
        <v>171</v>
      </c>
      <c r="G2" s="23">
        <v>174</v>
      </c>
      <c r="H2" s="23">
        <v>165</v>
      </c>
      <c r="I2" s="23"/>
      <c r="J2" s="23"/>
      <c r="K2" s="24">
        <v>4</v>
      </c>
      <c r="L2" s="24">
        <v>676</v>
      </c>
      <c r="M2" s="25">
        <v>169</v>
      </c>
      <c r="N2" s="26">
        <v>2</v>
      </c>
      <c r="O2" s="27">
        <v>171</v>
      </c>
    </row>
    <row r="3" spans="1:17" x14ac:dyDescent="0.3">
      <c r="A3" s="19" t="s">
        <v>153</v>
      </c>
      <c r="B3" s="20" t="s">
        <v>131</v>
      </c>
      <c r="C3" s="21">
        <v>44289</v>
      </c>
      <c r="D3" s="22" t="s">
        <v>167</v>
      </c>
      <c r="E3" s="23">
        <v>150</v>
      </c>
      <c r="F3" s="23">
        <v>156</v>
      </c>
      <c r="G3" s="23">
        <v>144</v>
      </c>
      <c r="H3" s="23">
        <v>172</v>
      </c>
      <c r="I3" s="23"/>
      <c r="J3" s="23"/>
      <c r="K3" s="24">
        <v>4</v>
      </c>
      <c r="L3" s="24">
        <v>622</v>
      </c>
      <c r="M3" s="25">
        <v>155.5</v>
      </c>
      <c r="N3" s="26">
        <v>2</v>
      </c>
      <c r="O3" s="27">
        <v>157.5</v>
      </c>
    </row>
    <row r="4" spans="1:17" x14ac:dyDescent="0.3">
      <c r="A4" s="19" t="s">
        <v>153</v>
      </c>
      <c r="B4" s="20" t="s">
        <v>131</v>
      </c>
      <c r="C4" s="21">
        <v>44318</v>
      </c>
      <c r="D4" s="22" t="s">
        <v>167</v>
      </c>
      <c r="E4" s="23">
        <v>158</v>
      </c>
      <c r="F4" s="23">
        <v>172</v>
      </c>
      <c r="G4" s="23">
        <v>171</v>
      </c>
      <c r="H4" s="23">
        <v>165</v>
      </c>
      <c r="I4" s="23"/>
      <c r="J4" s="23"/>
      <c r="K4" s="24">
        <v>4</v>
      </c>
      <c r="L4" s="24">
        <v>666</v>
      </c>
      <c r="M4" s="25">
        <v>166.5</v>
      </c>
      <c r="N4" s="26">
        <v>2</v>
      </c>
      <c r="O4" s="27">
        <v>168.5</v>
      </c>
    </row>
    <row r="5" spans="1:17" x14ac:dyDescent="0.3">
      <c r="A5" s="19" t="s">
        <v>164</v>
      </c>
      <c r="B5" s="20" t="s">
        <v>131</v>
      </c>
      <c r="C5" s="21">
        <v>44352</v>
      </c>
      <c r="D5" s="22" t="s">
        <v>167</v>
      </c>
      <c r="E5" s="23">
        <v>172</v>
      </c>
      <c r="F5" s="23">
        <v>177</v>
      </c>
      <c r="G5" s="23">
        <v>173</v>
      </c>
      <c r="H5" s="23">
        <v>166</v>
      </c>
      <c r="I5" s="23">
        <v>183</v>
      </c>
      <c r="J5" s="23">
        <v>162</v>
      </c>
      <c r="K5" s="24">
        <v>6</v>
      </c>
      <c r="L5" s="24">
        <v>1033</v>
      </c>
      <c r="M5" s="25">
        <v>172.16666666666666</v>
      </c>
      <c r="N5" s="26">
        <v>4</v>
      </c>
      <c r="O5" s="27">
        <v>176.16666666666666</v>
      </c>
    </row>
    <row r="6" spans="1:17" x14ac:dyDescent="0.3">
      <c r="A6" s="19" t="s">
        <v>153</v>
      </c>
      <c r="B6" s="20" t="s">
        <v>131</v>
      </c>
      <c r="C6" s="21">
        <v>44380</v>
      </c>
      <c r="D6" s="22" t="s">
        <v>167</v>
      </c>
      <c r="E6" s="23">
        <v>170</v>
      </c>
      <c r="F6" s="23">
        <v>177</v>
      </c>
      <c r="G6" s="23">
        <v>179</v>
      </c>
      <c r="H6" s="23">
        <v>176</v>
      </c>
      <c r="I6" s="23"/>
      <c r="J6" s="23"/>
      <c r="K6" s="24">
        <v>4</v>
      </c>
      <c r="L6" s="24">
        <v>702</v>
      </c>
      <c r="M6" s="25">
        <v>175.5</v>
      </c>
      <c r="N6" s="26">
        <v>2</v>
      </c>
      <c r="O6" s="27">
        <v>177.5</v>
      </c>
    </row>
    <row r="7" spans="1:17" x14ac:dyDescent="0.3">
      <c r="A7" s="19" t="s">
        <v>153</v>
      </c>
      <c r="B7" s="20" t="s">
        <v>131</v>
      </c>
      <c r="C7" s="21">
        <v>44443</v>
      </c>
      <c r="D7" s="22" t="s">
        <v>226</v>
      </c>
      <c r="E7" s="23">
        <v>179</v>
      </c>
      <c r="F7" s="23">
        <v>174</v>
      </c>
      <c r="G7" s="23">
        <v>179</v>
      </c>
      <c r="H7" s="23">
        <v>180</v>
      </c>
      <c r="I7" s="23">
        <v>167</v>
      </c>
      <c r="J7" s="23">
        <v>173</v>
      </c>
      <c r="K7" s="24">
        <f t="shared" ref="K7" si="0">COUNT(E7:J7)</f>
        <v>6</v>
      </c>
      <c r="L7" s="24">
        <f t="shared" ref="L7" si="1">SUM(E7:J7)</f>
        <v>1052</v>
      </c>
      <c r="M7" s="25">
        <f t="shared" ref="M7" si="2">AVERAGE(E7:J7)</f>
        <v>175.33333333333334</v>
      </c>
      <c r="N7" s="26">
        <v>4</v>
      </c>
      <c r="O7" s="27">
        <f t="shared" ref="O7" si="3">SUM(M7,N7)</f>
        <v>179.33333333333334</v>
      </c>
    </row>
    <row r="8" spans="1:17" x14ac:dyDescent="0.3">
      <c r="A8" s="19" t="s">
        <v>153</v>
      </c>
      <c r="B8" s="20" t="s">
        <v>131</v>
      </c>
      <c r="C8" s="21">
        <v>44471</v>
      </c>
      <c r="D8" s="22" t="s">
        <v>167</v>
      </c>
      <c r="E8" s="23">
        <v>182</v>
      </c>
      <c r="F8" s="23">
        <v>183</v>
      </c>
      <c r="G8" s="23">
        <v>176</v>
      </c>
      <c r="H8" s="23">
        <v>179</v>
      </c>
      <c r="I8" s="23">
        <v>174</v>
      </c>
      <c r="J8" s="23">
        <v>177</v>
      </c>
      <c r="K8" s="24">
        <v>6</v>
      </c>
      <c r="L8" s="24">
        <v>1071</v>
      </c>
      <c r="M8" s="25">
        <v>178.5</v>
      </c>
      <c r="N8" s="26">
        <v>4</v>
      </c>
      <c r="O8" s="27">
        <v>182.5</v>
      </c>
    </row>
    <row r="10" spans="1:17" x14ac:dyDescent="0.3">
      <c r="K10" s="28">
        <f>SUM(K2:K9)</f>
        <v>34</v>
      </c>
      <c r="L10" s="28">
        <f>SUM(L2:L9)</f>
        <v>5822</v>
      </c>
      <c r="M10" s="29">
        <f>SUM(L10/K10)</f>
        <v>171.23529411764707</v>
      </c>
      <c r="N10" s="28">
        <f>SUM(N2:N9)</f>
        <v>20</v>
      </c>
      <c r="O10" s="29">
        <f>SUM(M10+N10)</f>
        <v>191.23529411764707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J3" name="Range1_3_1_1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5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6:J6 B6:C6" name="Range1_11"/>
    <protectedRange algorithmName="SHA-512" hashValue="ON39YdpmFHfN9f47KpiRvqrKx0V9+erV1CNkpWzYhW/Qyc6aT8rEyCrvauWSYGZK2ia3o7vd3akF07acHAFpOA==" saltValue="yVW9XmDwTqEnmpSGai0KYg==" spinCount="100000" sqref="D6" name="Range1_1_9"/>
    <protectedRange algorithmName="SHA-512" hashValue="ON39YdpmFHfN9f47KpiRvqrKx0V9+erV1CNkpWzYhW/Qyc6aT8rEyCrvauWSYGZK2ia3o7vd3akF07acHAFpOA==" saltValue="yVW9XmDwTqEnmpSGai0KYg==" spinCount="100000" sqref="E6:H6" name="Range1_3_2"/>
    <protectedRange algorithmName="SHA-512" hashValue="ON39YdpmFHfN9f47KpiRvqrKx0V9+erV1CNkpWzYhW/Qyc6aT8rEyCrvauWSYGZK2ia3o7vd3akF07acHAFpOA==" saltValue="yVW9XmDwTqEnmpSGai0KYg==" spinCount="100000" sqref="B7:C7" name="Range1_4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E7:J7" name="Range1_3_3"/>
    <protectedRange algorithmName="SHA-512" hashValue="ON39YdpmFHfN9f47KpiRvqrKx0V9+erV1CNkpWzYhW/Qyc6aT8rEyCrvauWSYGZK2ia3o7vd3akF07acHAFpOA==" saltValue="yVW9XmDwTqEnmpSGai0KYg==" spinCount="100000" sqref="I8:J8 B8:C8" name="Range1_26"/>
    <protectedRange algorithmName="SHA-512" hashValue="ON39YdpmFHfN9f47KpiRvqrKx0V9+erV1CNkpWzYhW/Qyc6aT8rEyCrvauWSYGZK2ia3o7vd3akF07acHAFpOA==" saltValue="yVW9XmDwTqEnmpSGai0KYg==" spinCount="100000" sqref="D8" name="Range1_1_24"/>
    <protectedRange algorithmName="SHA-512" hashValue="ON39YdpmFHfN9f47KpiRvqrKx0V9+erV1CNkpWzYhW/Qyc6aT8rEyCrvauWSYGZK2ia3o7vd3akF07acHAFpOA==" saltValue="yVW9XmDwTqEnmpSGai0KYg==" spinCount="100000" sqref="E8:H8" name="Range1_3_9"/>
  </protectedRanges>
  <conditionalFormatting sqref="F2">
    <cfRule type="top10" dxfId="101" priority="35" rank="1"/>
  </conditionalFormatting>
  <conditionalFormatting sqref="G2">
    <cfRule type="top10" dxfId="100" priority="34" rank="1"/>
  </conditionalFormatting>
  <conditionalFormatting sqref="H2">
    <cfRule type="top10" dxfId="99" priority="33" rank="1"/>
  </conditionalFormatting>
  <conditionalFormatting sqref="I2">
    <cfRule type="top10" dxfId="98" priority="31" rank="1"/>
  </conditionalFormatting>
  <conditionalFormatting sqref="J2">
    <cfRule type="top10" dxfId="97" priority="32" rank="1"/>
  </conditionalFormatting>
  <conditionalFormatting sqref="E2">
    <cfRule type="top10" dxfId="96" priority="36" rank="1"/>
  </conditionalFormatting>
  <conditionalFormatting sqref="F3">
    <cfRule type="top10" dxfId="95" priority="25" rank="1"/>
  </conditionalFormatting>
  <conditionalFormatting sqref="G3">
    <cfRule type="top10" dxfId="94" priority="26" rank="1"/>
  </conditionalFormatting>
  <conditionalFormatting sqref="H3">
    <cfRule type="top10" dxfId="93" priority="27" rank="1"/>
  </conditionalFormatting>
  <conditionalFormatting sqref="I3">
    <cfRule type="top10" dxfId="92" priority="28" rank="1"/>
  </conditionalFormatting>
  <conditionalFormatting sqref="J3">
    <cfRule type="top10" dxfId="91" priority="29" rank="1"/>
  </conditionalFormatting>
  <conditionalFormatting sqref="E3">
    <cfRule type="top10" dxfId="90" priority="30" rank="1"/>
  </conditionalFormatting>
  <conditionalFormatting sqref="F4">
    <cfRule type="top10" dxfId="89" priority="23" rank="1"/>
  </conditionalFormatting>
  <conditionalFormatting sqref="G4">
    <cfRule type="top10" dxfId="88" priority="22" rank="1"/>
  </conditionalFormatting>
  <conditionalFormatting sqref="H4">
    <cfRule type="top10" dxfId="87" priority="21" rank="1"/>
  </conditionalFormatting>
  <conditionalFormatting sqref="I4">
    <cfRule type="top10" dxfId="86" priority="19" rank="1"/>
  </conditionalFormatting>
  <conditionalFormatting sqref="J4">
    <cfRule type="top10" dxfId="85" priority="20" rank="1"/>
  </conditionalFormatting>
  <conditionalFormatting sqref="E4">
    <cfRule type="top10" dxfId="84" priority="24" rank="1"/>
  </conditionalFormatting>
  <conditionalFormatting sqref="E5">
    <cfRule type="top10" dxfId="83" priority="18" rank="1"/>
  </conditionalFormatting>
  <conditionalFormatting sqref="F5">
    <cfRule type="top10" dxfId="82" priority="17" rank="1"/>
  </conditionalFormatting>
  <conditionalFormatting sqref="G5">
    <cfRule type="top10" dxfId="81" priority="16" rank="1"/>
  </conditionalFormatting>
  <conditionalFormatting sqref="H5">
    <cfRule type="top10" dxfId="80" priority="15" rank="1"/>
  </conditionalFormatting>
  <conditionalFormatting sqref="I5">
    <cfRule type="top10" dxfId="79" priority="14" rank="1"/>
  </conditionalFormatting>
  <conditionalFormatting sqref="J5">
    <cfRule type="top10" dxfId="78" priority="13" rank="1"/>
  </conditionalFormatting>
  <conditionalFormatting sqref="F6:F7">
    <cfRule type="top10" dxfId="77" priority="11" rank="1"/>
  </conditionalFormatting>
  <conditionalFormatting sqref="G6:G7">
    <cfRule type="top10" dxfId="76" priority="10" rank="1"/>
  </conditionalFormatting>
  <conditionalFormatting sqref="H6:H7">
    <cfRule type="top10" dxfId="75" priority="9" rank="1"/>
  </conditionalFormatting>
  <conditionalFormatting sqref="I6:I7">
    <cfRule type="top10" dxfId="74" priority="7" rank="1"/>
  </conditionalFormatting>
  <conditionalFormatting sqref="J6:J7">
    <cfRule type="top10" dxfId="73" priority="8" rank="1"/>
  </conditionalFormatting>
  <conditionalFormatting sqref="E6:E7">
    <cfRule type="top10" dxfId="72" priority="12" rank="1"/>
  </conditionalFormatting>
  <conditionalFormatting sqref="F8">
    <cfRule type="top10" dxfId="71" priority="1" rank="1"/>
  </conditionalFormatting>
  <conditionalFormatting sqref="G8">
    <cfRule type="top10" dxfId="70" priority="2" rank="1"/>
  </conditionalFormatting>
  <conditionalFormatting sqref="H8">
    <cfRule type="top10" dxfId="69" priority="3" rank="1"/>
  </conditionalFormatting>
  <conditionalFormatting sqref="I8">
    <cfRule type="top10" dxfId="68" priority="4" rank="1"/>
  </conditionalFormatting>
  <conditionalFormatting sqref="J8">
    <cfRule type="top10" dxfId="67" priority="5" rank="1"/>
  </conditionalFormatting>
  <conditionalFormatting sqref="E8">
    <cfRule type="top10" dxfId="66" priority="6" rank="1"/>
  </conditionalFormatting>
  <hyperlinks>
    <hyperlink ref="Q1" location="'Rankings OLH'!A1" display="Return to Rankings" xr:uid="{41D226E2-CDEA-4142-A51E-40B91F42D70D}"/>
  </hyperlinks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CC302-4521-4CB9-B395-38DA1A278CDD}">
  <sheetPr codeName="Sheet133"/>
  <dimension ref="A1:Q14"/>
  <sheetViews>
    <sheetView workbookViewId="0">
      <selection activeCell="A12" sqref="A12:O1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164</v>
      </c>
      <c r="B2" s="20" t="s">
        <v>21</v>
      </c>
      <c r="C2" s="21">
        <v>44213</v>
      </c>
      <c r="D2" s="22" t="s">
        <v>166</v>
      </c>
      <c r="E2" s="23">
        <v>188</v>
      </c>
      <c r="F2" s="23">
        <v>188</v>
      </c>
      <c r="G2" s="23">
        <v>189</v>
      </c>
      <c r="H2" s="23">
        <v>187</v>
      </c>
      <c r="I2" s="23"/>
      <c r="J2" s="23"/>
      <c r="K2" s="24">
        <v>4</v>
      </c>
      <c r="L2" s="24">
        <v>752</v>
      </c>
      <c r="M2" s="25">
        <v>188</v>
      </c>
      <c r="N2" s="26">
        <v>4</v>
      </c>
      <c r="O2" s="27">
        <v>192</v>
      </c>
    </row>
    <row r="3" spans="1:17" x14ac:dyDescent="0.3">
      <c r="A3" s="19" t="s">
        <v>164</v>
      </c>
      <c r="B3" s="20" t="s">
        <v>21</v>
      </c>
      <c r="C3" s="21">
        <v>44247</v>
      </c>
      <c r="D3" s="22" t="s">
        <v>165</v>
      </c>
      <c r="E3" s="23">
        <v>196</v>
      </c>
      <c r="F3" s="23">
        <v>194</v>
      </c>
      <c r="G3" s="23">
        <v>190</v>
      </c>
      <c r="H3" s="23">
        <v>187</v>
      </c>
      <c r="I3" s="23"/>
      <c r="J3" s="23"/>
      <c r="K3" s="24">
        <v>4</v>
      </c>
      <c r="L3" s="24">
        <v>767</v>
      </c>
      <c r="M3" s="25">
        <v>191.75</v>
      </c>
      <c r="N3" s="26">
        <v>4</v>
      </c>
      <c r="O3" s="27">
        <v>195.75</v>
      </c>
    </row>
    <row r="4" spans="1:17" x14ac:dyDescent="0.3">
      <c r="A4" s="19" t="s">
        <v>164</v>
      </c>
      <c r="B4" s="20" t="s">
        <v>21</v>
      </c>
      <c r="C4" s="21">
        <v>44261</v>
      </c>
      <c r="D4" s="22" t="s">
        <v>167</v>
      </c>
      <c r="E4" s="23">
        <v>193</v>
      </c>
      <c r="F4" s="23">
        <v>196.001</v>
      </c>
      <c r="G4" s="23">
        <v>198</v>
      </c>
      <c r="H4" s="23">
        <v>189</v>
      </c>
      <c r="I4" s="23"/>
      <c r="J4" s="23"/>
      <c r="K4" s="24">
        <v>4</v>
      </c>
      <c r="L4" s="24">
        <v>776.00099999999998</v>
      </c>
      <c r="M4" s="25">
        <v>194.00024999999999</v>
      </c>
      <c r="N4" s="26">
        <v>7</v>
      </c>
      <c r="O4" s="27">
        <v>201.00024999999999</v>
      </c>
    </row>
    <row r="5" spans="1:17" x14ac:dyDescent="0.3">
      <c r="A5" s="19" t="s">
        <v>164</v>
      </c>
      <c r="B5" s="20" t="s">
        <v>21</v>
      </c>
      <c r="C5" s="21">
        <v>44276</v>
      </c>
      <c r="D5" s="22" t="s">
        <v>166</v>
      </c>
      <c r="E5" s="23">
        <v>186</v>
      </c>
      <c r="F5" s="23">
        <v>190</v>
      </c>
      <c r="G5" s="23">
        <v>195</v>
      </c>
      <c r="H5" s="23">
        <v>196</v>
      </c>
      <c r="I5" s="23"/>
      <c r="J5" s="23"/>
      <c r="K5" s="24">
        <v>4</v>
      </c>
      <c r="L5" s="24">
        <v>767</v>
      </c>
      <c r="M5" s="25">
        <v>191.75</v>
      </c>
      <c r="N5" s="26">
        <v>2</v>
      </c>
      <c r="O5" s="27">
        <v>193.75</v>
      </c>
    </row>
    <row r="6" spans="1:17" x14ac:dyDescent="0.3">
      <c r="A6" s="19" t="s">
        <v>153</v>
      </c>
      <c r="B6" s="20" t="s">
        <v>21</v>
      </c>
      <c r="C6" s="21">
        <v>44289</v>
      </c>
      <c r="D6" s="22" t="s">
        <v>167</v>
      </c>
      <c r="E6" s="23">
        <v>190</v>
      </c>
      <c r="F6" s="23">
        <v>193</v>
      </c>
      <c r="G6" s="23">
        <v>195.001</v>
      </c>
      <c r="H6" s="23">
        <v>195</v>
      </c>
      <c r="I6" s="23"/>
      <c r="J6" s="23"/>
      <c r="K6" s="24">
        <v>4</v>
      </c>
      <c r="L6" s="24">
        <v>773.00099999999998</v>
      </c>
      <c r="M6" s="25">
        <v>193.25024999999999</v>
      </c>
      <c r="N6" s="26">
        <v>5</v>
      </c>
      <c r="O6" s="27">
        <v>198.25024999999999</v>
      </c>
    </row>
    <row r="7" spans="1:17" x14ac:dyDescent="0.3">
      <c r="A7" s="19" t="s">
        <v>164</v>
      </c>
      <c r="B7" s="20" t="s">
        <v>21</v>
      </c>
      <c r="C7" s="21">
        <v>44303</v>
      </c>
      <c r="D7" s="22" t="s">
        <v>165</v>
      </c>
      <c r="E7" s="23">
        <v>188</v>
      </c>
      <c r="F7" s="23">
        <v>191</v>
      </c>
      <c r="G7" s="23">
        <v>193</v>
      </c>
      <c r="H7" s="23">
        <v>189</v>
      </c>
      <c r="I7" s="23"/>
      <c r="J7" s="23"/>
      <c r="K7" s="24">
        <v>4</v>
      </c>
      <c r="L7" s="24">
        <v>761</v>
      </c>
      <c r="M7" s="25">
        <v>190.25</v>
      </c>
      <c r="N7" s="26">
        <v>2</v>
      </c>
      <c r="O7" s="27">
        <v>192.25</v>
      </c>
    </row>
    <row r="8" spans="1:17" x14ac:dyDescent="0.3">
      <c r="A8" s="19" t="s">
        <v>164</v>
      </c>
      <c r="B8" s="20" t="s">
        <v>21</v>
      </c>
      <c r="C8" s="21">
        <v>44332</v>
      </c>
      <c r="D8" s="22" t="s">
        <v>166</v>
      </c>
      <c r="E8" s="23">
        <v>187</v>
      </c>
      <c r="F8" s="23">
        <v>190</v>
      </c>
      <c r="G8" s="23">
        <v>189</v>
      </c>
      <c r="H8" s="23">
        <v>184</v>
      </c>
      <c r="I8" s="23">
        <v>179</v>
      </c>
      <c r="J8" s="23">
        <v>188</v>
      </c>
      <c r="K8" s="24">
        <v>6</v>
      </c>
      <c r="L8" s="24">
        <v>1117</v>
      </c>
      <c r="M8" s="25">
        <v>186.16666666666666</v>
      </c>
      <c r="N8" s="26">
        <v>4</v>
      </c>
      <c r="O8" s="27">
        <v>190.16666666666666</v>
      </c>
    </row>
    <row r="9" spans="1:17" x14ac:dyDescent="0.3">
      <c r="A9" s="19" t="s">
        <v>164</v>
      </c>
      <c r="B9" s="20" t="s">
        <v>21</v>
      </c>
      <c r="C9" s="21">
        <v>44352</v>
      </c>
      <c r="D9" s="22" t="s">
        <v>167</v>
      </c>
      <c r="E9" s="23">
        <v>189</v>
      </c>
      <c r="F9" s="23">
        <v>191</v>
      </c>
      <c r="G9" s="23">
        <v>192</v>
      </c>
      <c r="H9" s="23">
        <v>188</v>
      </c>
      <c r="I9" s="23">
        <v>189</v>
      </c>
      <c r="J9" s="23">
        <v>189</v>
      </c>
      <c r="K9" s="24">
        <v>6</v>
      </c>
      <c r="L9" s="24">
        <v>1138</v>
      </c>
      <c r="M9" s="25">
        <v>189.66666666666666</v>
      </c>
      <c r="N9" s="26">
        <v>4</v>
      </c>
      <c r="O9" s="27">
        <v>193.66666666666666</v>
      </c>
    </row>
    <row r="10" spans="1:17" x14ac:dyDescent="0.3">
      <c r="A10" s="19" t="s">
        <v>164</v>
      </c>
      <c r="B10" s="20" t="s">
        <v>21</v>
      </c>
      <c r="C10" s="21">
        <v>44366</v>
      </c>
      <c r="D10" s="22" t="s">
        <v>165</v>
      </c>
      <c r="E10" s="23">
        <v>196</v>
      </c>
      <c r="F10" s="23">
        <v>194</v>
      </c>
      <c r="G10" s="23">
        <v>194</v>
      </c>
      <c r="H10" s="23">
        <v>194</v>
      </c>
      <c r="I10" s="23">
        <v>197</v>
      </c>
      <c r="J10" s="23">
        <v>196</v>
      </c>
      <c r="K10" s="24">
        <v>6</v>
      </c>
      <c r="L10" s="24">
        <v>1171</v>
      </c>
      <c r="M10" s="25">
        <v>195.16666666666666</v>
      </c>
      <c r="N10" s="26">
        <v>12</v>
      </c>
      <c r="O10" s="27">
        <v>207.16666666666666</v>
      </c>
    </row>
    <row r="11" spans="1:17" x14ac:dyDescent="0.3">
      <c r="A11" s="19" t="s">
        <v>153</v>
      </c>
      <c r="B11" s="20" t="s">
        <v>21</v>
      </c>
      <c r="C11" s="21">
        <v>44380</v>
      </c>
      <c r="D11" s="22" t="s">
        <v>167</v>
      </c>
      <c r="E11" s="23">
        <v>188</v>
      </c>
      <c r="F11" s="23">
        <v>193</v>
      </c>
      <c r="G11" s="23">
        <v>194</v>
      </c>
      <c r="H11" s="23">
        <v>191</v>
      </c>
      <c r="I11" s="23"/>
      <c r="J11" s="23"/>
      <c r="K11" s="24">
        <v>4</v>
      </c>
      <c r="L11" s="24">
        <v>766</v>
      </c>
      <c r="M11" s="25">
        <v>191.5</v>
      </c>
      <c r="N11" s="26">
        <v>3</v>
      </c>
      <c r="O11" s="27">
        <v>194.5</v>
      </c>
    </row>
    <row r="12" spans="1:17" x14ac:dyDescent="0.3">
      <c r="A12" s="19" t="s">
        <v>164</v>
      </c>
      <c r="B12" s="20" t="s">
        <v>21</v>
      </c>
      <c r="C12" s="21">
        <v>44395</v>
      </c>
      <c r="D12" s="22" t="s">
        <v>166</v>
      </c>
      <c r="E12" s="23">
        <v>197</v>
      </c>
      <c r="F12" s="23">
        <v>196</v>
      </c>
      <c r="G12" s="23">
        <v>190</v>
      </c>
      <c r="H12" s="23">
        <v>193</v>
      </c>
      <c r="I12" s="23">
        <v>190</v>
      </c>
      <c r="J12" s="23">
        <v>194</v>
      </c>
      <c r="K12" s="24">
        <v>6</v>
      </c>
      <c r="L12" s="24">
        <v>1160</v>
      </c>
      <c r="M12" s="25">
        <v>193.33333333333334</v>
      </c>
      <c r="N12" s="26">
        <v>4</v>
      </c>
      <c r="O12" s="27">
        <v>197.33333333333334</v>
      </c>
    </row>
    <row r="13" spans="1:17" x14ac:dyDescent="0.3">
      <c r="A13" s="31"/>
      <c r="B13" s="32"/>
      <c r="C13" s="33"/>
      <c r="D13" s="34"/>
      <c r="E13" s="35"/>
      <c r="F13" s="35"/>
      <c r="G13" s="35"/>
      <c r="H13" s="35"/>
      <c r="I13" s="35"/>
      <c r="J13" s="35"/>
      <c r="K13" s="36"/>
      <c r="L13" s="36"/>
      <c r="M13" s="37"/>
      <c r="N13" s="38"/>
      <c r="O13" s="39"/>
    </row>
    <row r="14" spans="1:17" x14ac:dyDescent="0.3">
      <c r="K14" s="28">
        <f>SUM(K2:K13)</f>
        <v>52</v>
      </c>
      <c r="L14" s="28">
        <f>SUM(L2:L13)</f>
        <v>9948.0020000000004</v>
      </c>
      <c r="M14" s="29">
        <f>SUM(L14/K14)</f>
        <v>191.30773076923077</v>
      </c>
      <c r="N14" s="28">
        <f>SUM(N2:N13)</f>
        <v>51</v>
      </c>
      <c r="O14" s="28">
        <f>SUM(M14+N14)</f>
        <v>242.30773076923077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2"/>
    <protectedRange algorithmName="SHA-512" hashValue="ON39YdpmFHfN9f47KpiRvqrKx0V9+erV1CNkpWzYhW/Qyc6aT8rEyCrvauWSYGZK2ia3o7vd3akF07acHAFpOA==" saltValue="yVW9XmDwTqEnmpSGai0KYg==" spinCount="100000" sqref="B3:C3" name="Range1_1_2_6_1_1_1"/>
    <protectedRange algorithmName="SHA-512" hashValue="ON39YdpmFHfN9f47KpiRvqrKx0V9+erV1CNkpWzYhW/Qyc6aT8rEyCrvauWSYGZK2ia3o7vd3akF07acHAFpOA==" saltValue="yVW9XmDwTqEnmpSGai0KYg==" spinCount="100000" sqref="D3" name="Range1_1_1_2_5_1_1_1"/>
    <protectedRange algorithmName="SHA-512" hashValue="ON39YdpmFHfN9f47KpiRvqrKx0V9+erV1CNkpWzYhW/Qyc6aT8rEyCrvauWSYGZK2ia3o7vd3akF07acHAFpOA==" saltValue="yVW9XmDwTqEnmpSGai0KYg==" spinCount="100000" sqref="E3:J3" name="Range1_4_6_1_1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6:J6 B6:C6 I13:J13 B13:C13" name="Range1_2_1_1"/>
    <protectedRange algorithmName="SHA-512" hashValue="ON39YdpmFHfN9f47KpiRvqrKx0V9+erV1CNkpWzYhW/Qyc6aT8rEyCrvauWSYGZK2ia3o7vd3akF07acHAFpOA==" saltValue="yVW9XmDwTqEnmpSGai0KYg==" spinCount="100000" sqref="D6 D13" name="Range1_1_1_2"/>
    <protectedRange algorithmName="SHA-512" hashValue="ON39YdpmFHfN9f47KpiRvqrKx0V9+erV1CNkpWzYhW/Qyc6aT8rEyCrvauWSYGZK2ia3o7vd3akF07acHAFpOA==" saltValue="yVW9XmDwTqEnmpSGai0KYg==" spinCount="100000" sqref="E6:H6 E13:H13" name="Range1_3_1_2"/>
    <protectedRange algorithmName="SHA-512" hashValue="ON39YdpmFHfN9f47KpiRvqrKx0V9+erV1CNkpWzYhW/Qyc6aT8rEyCrvauWSYGZK2ia3o7vd3akF07acHAFpOA==" saltValue="yVW9XmDwTqEnmpSGai0KYg==" spinCount="100000" sqref="I11:J11 B11:C11" name="Range1_11"/>
    <protectedRange algorithmName="SHA-512" hashValue="ON39YdpmFHfN9f47KpiRvqrKx0V9+erV1CNkpWzYhW/Qyc6aT8rEyCrvauWSYGZK2ia3o7vd3akF07acHAFpOA==" saltValue="yVW9XmDwTqEnmpSGai0KYg==" spinCount="100000" sqref="D11" name="Range1_1_9"/>
    <protectedRange algorithmName="SHA-512" hashValue="ON39YdpmFHfN9f47KpiRvqrKx0V9+erV1CNkpWzYhW/Qyc6aT8rEyCrvauWSYGZK2ia3o7vd3akF07acHAFpOA==" saltValue="yVW9XmDwTqEnmpSGai0KYg==" spinCount="100000" sqref="E11:H11" name="Range1_3_2_1"/>
  </protectedRanges>
  <conditionalFormatting sqref="E2">
    <cfRule type="top10" dxfId="65" priority="60" rank="1"/>
  </conditionalFormatting>
  <conditionalFormatting sqref="F2">
    <cfRule type="top10" dxfId="64" priority="59" rank="1"/>
  </conditionalFormatting>
  <conditionalFormatting sqref="G2">
    <cfRule type="top10" dxfId="63" priority="58" rank="1"/>
  </conditionalFormatting>
  <conditionalFormatting sqref="H2">
    <cfRule type="top10" dxfId="62" priority="57" rank="1"/>
  </conditionalFormatting>
  <conditionalFormatting sqref="I2">
    <cfRule type="top10" dxfId="61" priority="56" rank="1"/>
  </conditionalFormatting>
  <conditionalFormatting sqref="J2">
    <cfRule type="top10" dxfId="60" priority="55" rank="1"/>
  </conditionalFormatting>
  <conditionalFormatting sqref="E3">
    <cfRule type="top10" dxfId="59" priority="49" rank="1"/>
  </conditionalFormatting>
  <conditionalFormatting sqref="F3">
    <cfRule type="top10" dxfId="58" priority="50" rank="1"/>
  </conditionalFormatting>
  <conditionalFormatting sqref="G3">
    <cfRule type="top10" dxfId="57" priority="51" rank="1"/>
  </conditionalFormatting>
  <conditionalFormatting sqref="H3">
    <cfRule type="top10" dxfId="56" priority="52" rank="1"/>
  </conditionalFormatting>
  <conditionalFormatting sqref="I3">
    <cfRule type="top10" dxfId="55" priority="53" rank="1"/>
  </conditionalFormatting>
  <conditionalFormatting sqref="J3">
    <cfRule type="top10" dxfId="54" priority="54" rank="1"/>
  </conditionalFormatting>
  <conditionalFormatting sqref="F4">
    <cfRule type="top10" dxfId="53" priority="47" rank="1"/>
  </conditionalFormatting>
  <conditionalFormatting sqref="G4">
    <cfRule type="top10" dxfId="52" priority="46" rank="1"/>
  </conditionalFormatting>
  <conditionalFormatting sqref="H4">
    <cfRule type="top10" dxfId="51" priority="45" rank="1"/>
  </conditionalFormatting>
  <conditionalFormatting sqref="I4">
    <cfRule type="top10" dxfId="50" priority="43" rank="1"/>
  </conditionalFormatting>
  <conditionalFormatting sqref="J4">
    <cfRule type="top10" dxfId="49" priority="44" rank="1"/>
  </conditionalFormatting>
  <conditionalFormatting sqref="E4">
    <cfRule type="top10" dxfId="48" priority="48" rank="1"/>
  </conditionalFormatting>
  <conditionalFormatting sqref="E5">
    <cfRule type="top10" dxfId="47" priority="42" rank="1"/>
  </conditionalFormatting>
  <conditionalFormatting sqref="F5">
    <cfRule type="top10" dxfId="46" priority="41" rank="1"/>
  </conditionalFormatting>
  <conditionalFormatting sqref="G5">
    <cfRule type="top10" dxfId="45" priority="40" rank="1"/>
  </conditionalFormatting>
  <conditionalFormatting sqref="H5">
    <cfRule type="top10" dxfId="44" priority="39" rank="1"/>
  </conditionalFormatting>
  <conditionalFormatting sqref="I5">
    <cfRule type="top10" dxfId="43" priority="38" rank="1"/>
  </conditionalFormatting>
  <conditionalFormatting sqref="J5">
    <cfRule type="top10" dxfId="42" priority="37" rank="1"/>
  </conditionalFormatting>
  <conditionalFormatting sqref="F13 F6">
    <cfRule type="top10" dxfId="41" priority="61" rank="1"/>
  </conditionalFormatting>
  <conditionalFormatting sqref="G13 G6">
    <cfRule type="top10" dxfId="40" priority="62" rank="1"/>
  </conditionalFormatting>
  <conditionalFormatting sqref="H13 H6">
    <cfRule type="top10" dxfId="39" priority="63" rank="1"/>
  </conditionalFormatting>
  <conditionalFormatting sqref="I13 I6">
    <cfRule type="top10" dxfId="38" priority="64" rank="1"/>
  </conditionalFormatting>
  <conditionalFormatting sqref="J13 J6">
    <cfRule type="top10" dxfId="37" priority="65" rank="1"/>
  </conditionalFormatting>
  <conditionalFormatting sqref="E13 E6">
    <cfRule type="top10" dxfId="36" priority="66" rank="1"/>
  </conditionalFormatting>
  <conditionalFormatting sqref="E7">
    <cfRule type="top10" dxfId="35" priority="36" rank="1"/>
  </conditionalFormatting>
  <conditionalFormatting sqref="F7">
    <cfRule type="top10" dxfId="34" priority="35" rank="1"/>
  </conditionalFormatting>
  <conditionalFormatting sqref="G7">
    <cfRule type="top10" dxfId="33" priority="34" rank="1"/>
  </conditionalFormatting>
  <conditionalFormatting sqref="H7">
    <cfRule type="top10" dxfId="32" priority="33" rank="1"/>
  </conditionalFormatting>
  <conditionalFormatting sqref="I7">
    <cfRule type="top10" dxfId="31" priority="32" rank="1"/>
  </conditionalFormatting>
  <conditionalFormatting sqref="J7">
    <cfRule type="top10" dxfId="30" priority="31" rank="1"/>
  </conditionalFormatting>
  <conditionalFormatting sqref="E8">
    <cfRule type="top10" dxfId="29" priority="30" rank="1"/>
  </conditionalFormatting>
  <conditionalFormatting sqref="F8">
    <cfRule type="top10" dxfId="28" priority="29" rank="1"/>
  </conditionalFormatting>
  <conditionalFormatting sqref="G8">
    <cfRule type="top10" dxfId="27" priority="28" rank="1"/>
  </conditionalFormatting>
  <conditionalFormatting sqref="H8">
    <cfRule type="top10" dxfId="26" priority="27" rank="1"/>
  </conditionalFormatting>
  <conditionalFormatting sqref="I8">
    <cfRule type="top10" dxfId="25" priority="26" rank="1"/>
  </conditionalFormatting>
  <conditionalFormatting sqref="J8">
    <cfRule type="top10" dxfId="24" priority="25" rank="1"/>
  </conditionalFormatting>
  <conditionalFormatting sqref="E9">
    <cfRule type="top10" dxfId="23" priority="24" rank="1"/>
  </conditionalFormatting>
  <conditionalFormatting sqref="F9">
    <cfRule type="top10" dxfId="22" priority="23" rank="1"/>
  </conditionalFormatting>
  <conditionalFormatting sqref="G9">
    <cfRule type="top10" dxfId="21" priority="22" rank="1"/>
  </conditionalFormatting>
  <conditionalFormatting sqref="H9">
    <cfRule type="top10" dxfId="20" priority="21" rank="1"/>
  </conditionalFormatting>
  <conditionalFormatting sqref="I9">
    <cfRule type="top10" dxfId="19" priority="20" rank="1"/>
  </conditionalFormatting>
  <conditionalFormatting sqref="J9">
    <cfRule type="top10" dxfId="18" priority="19" rank="1"/>
  </conditionalFormatting>
  <conditionalFormatting sqref="E10">
    <cfRule type="top10" dxfId="17" priority="18" rank="1"/>
  </conditionalFormatting>
  <conditionalFormatting sqref="F10">
    <cfRule type="top10" dxfId="16" priority="17" rank="1"/>
  </conditionalFormatting>
  <conditionalFormatting sqref="G10">
    <cfRule type="top10" dxfId="15" priority="16" rank="1"/>
  </conditionalFormatting>
  <conditionalFormatting sqref="H10">
    <cfRule type="top10" dxfId="14" priority="15" rank="1"/>
  </conditionalFormatting>
  <conditionalFormatting sqref="I10">
    <cfRule type="top10" dxfId="13" priority="14" rank="1"/>
  </conditionalFormatting>
  <conditionalFormatting sqref="J10">
    <cfRule type="top10" dxfId="12" priority="13" rank="1"/>
  </conditionalFormatting>
  <conditionalFormatting sqref="F11">
    <cfRule type="top10" dxfId="11" priority="11" rank="1"/>
  </conditionalFormatting>
  <conditionalFormatting sqref="G11">
    <cfRule type="top10" dxfId="10" priority="10" rank="1"/>
  </conditionalFormatting>
  <conditionalFormatting sqref="H11">
    <cfRule type="top10" dxfId="9" priority="9" rank="1"/>
  </conditionalFormatting>
  <conditionalFormatting sqref="I11">
    <cfRule type="top10" dxfId="8" priority="7" rank="1"/>
  </conditionalFormatting>
  <conditionalFormatting sqref="J11">
    <cfRule type="top10" dxfId="7" priority="8" rank="1"/>
  </conditionalFormatting>
  <conditionalFormatting sqref="E11">
    <cfRule type="top10" dxfId="6" priority="12" rank="1"/>
  </conditionalFormatting>
  <conditionalFormatting sqref="E12">
    <cfRule type="top10" dxfId="5" priority="6" rank="1"/>
  </conditionalFormatting>
  <conditionalFormatting sqref="F12">
    <cfRule type="top10" dxfId="4" priority="5" rank="1"/>
  </conditionalFormatting>
  <conditionalFormatting sqref="G12">
    <cfRule type="top10" dxfId="3" priority="4" rank="1"/>
  </conditionalFormatting>
  <conditionalFormatting sqref="H12">
    <cfRule type="top10" dxfId="2" priority="3" rank="1"/>
  </conditionalFormatting>
  <conditionalFormatting sqref="I12">
    <cfRule type="top10" dxfId="1" priority="2" rank="1"/>
  </conditionalFormatting>
  <conditionalFormatting sqref="J12">
    <cfRule type="top10" dxfId="0" priority="1" rank="1"/>
  </conditionalFormatting>
  <hyperlinks>
    <hyperlink ref="Q1" location="'Rankings OLH'!A1" display="Return to Rankings" xr:uid="{ECBF3821-1FE3-4C87-A3FC-5998ACA01214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897F-539B-4853-A543-22ADDA584C40}">
  <sheetPr codeName="Sheet22"/>
  <dimension ref="A1:R14"/>
  <sheetViews>
    <sheetView workbookViewId="0">
      <selection activeCell="R1" sqref="R1"/>
    </sheetView>
  </sheetViews>
  <sheetFormatPr defaultRowHeight="14.4" x14ac:dyDescent="0.3"/>
  <cols>
    <col min="1" max="1" width="20" customWidth="1"/>
    <col min="2" max="2" width="16.44140625" customWidth="1"/>
    <col min="3" max="3" width="10.6640625" customWidth="1"/>
    <col min="4" max="4" width="19.5546875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x14ac:dyDescent="0.3">
      <c r="A2" s="19" t="s">
        <v>153</v>
      </c>
      <c r="B2" s="20" t="s">
        <v>79</v>
      </c>
      <c r="C2" s="21">
        <v>44271</v>
      </c>
      <c r="D2" s="22" t="s">
        <v>154</v>
      </c>
      <c r="E2" s="23">
        <v>194</v>
      </c>
      <c r="F2" s="23">
        <v>192</v>
      </c>
      <c r="G2" s="23">
        <v>196</v>
      </c>
      <c r="H2" s="23">
        <v>197</v>
      </c>
      <c r="I2" s="23"/>
      <c r="J2" s="23"/>
      <c r="K2" s="24">
        <v>4</v>
      </c>
      <c r="L2" s="24">
        <v>779</v>
      </c>
      <c r="M2" s="25">
        <v>194.75</v>
      </c>
      <c r="N2" s="26">
        <v>2</v>
      </c>
      <c r="O2" s="27">
        <v>196.75</v>
      </c>
    </row>
    <row r="3" spans="1:18" x14ac:dyDescent="0.3">
      <c r="A3" s="19" t="s">
        <v>153</v>
      </c>
      <c r="B3" s="20" t="s">
        <v>79</v>
      </c>
      <c r="C3" s="21">
        <v>44283</v>
      </c>
      <c r="D3" s="22" t="s">
        <v>154</v>
      </c>
      <c r="E3" s="23">
        <v>189</v>
      </c>
      <c r="F3" s="23">
        <v>192</v>
      </c>
      <c r="G3" s="23">
        <v>191</v>
      </c>
      <c r="H3" s="23">
        <v>191</v>
      </c>
      <c r="I3" s="23"/>
      <c r="J3" s="23"/>
      <c r="K3" s="24">
        <v>4</v>
      </c>
      <c r="L3" s="24">
        <v>763</v>
      </c>
      <c r="M3" s="25">
        <v>190.75</v>
      </c>
      <c r="N3" s="26">
        <v>2</v>
      </c>
      <c r="O3" s="27">
        <v>192.75</v>
      </c>
    </row>
    <row r="4" spans="1:18" x14ac:dyDescent="0.3">
      <c r="A4" s="19" t="s">
        <v>153</v>
      </c>
      <c r="B4" s="20" t="s">
        <v>79</v>
      </c>
      <c r="C4" s="21">
        <v>44380</v>
      </c>
      <c r="D4" s="22" t="s">
        <v>154</v>
      </c>
      <c r="E4" s="23">
        <v>193</v>
      </c>
      <c r="F4" s="23">
        <v>191</v>
      </c>
      <c r="G4" s="23">
        <v>191</v>
      </c>
      <c r="H4" s="23">
        <v>195</v>
      </c>
      <c r="I4" s="23">
        <v>195</v>
      </c>
      <c r="J4" s="23">
        <v>195</v>
      </c>
      <c r="K4" s="24">
        <v>6</v>
      </c>
      <c r="L4" s="24">
        <v>1160</v>
      </c>
      <c r="M4" s="25">
        <v>193.33333333333334</v>
      </c>
      <c r="N4" s="26">
        <v>4</v>
      </c>
      <c r="O4" s="27">
        <v>197.33333333333334</v>
      </c>
    </row>
    <row r="5" spans="1:18" x14ac:dyDescent="0.3">
      <c r="A5" s="19" t="s">
        <v>153</v>
      </c>
      <c r="B5" s="20" t="s">
        <v>79</v>
      </c>
      <c r="C5" s="21">
        <v>44381</v>
      </c>
      <c r="D5" s="22" t="s">
        <v>154</v>
      </c>
      <c r="E5" s="23">
        <v>195</v>
      </c>
      <c r="F5" s="23">
        <v>193</v>
      </c>
      <c r="G5" s="23">
        <v>197</v>
      </c>
      <c r="H5" s="23">
        <v>193</v>
      </c>
      <c r="I5" s="23">
        <v>197</v>
      </c>
      <c r="J5" s="23">
        <v>194</v>
      </c>
      <c r="K5" s="24">
        <v>6</v>
      </c>
      <c r="L5" s="24">
        <v>1169</v>
      </c>
      <c r="M5" s="25">
        <v>194.83333333333334</v>
      </c>
      <c r="N5" s="26">
        <v>4</v>
      </c>
      <c r="O5" s="27">
        <v>198.83333333333334</v>
      </c>
    </row>
    <row r="6" spans="1:18" x14ac:dyDescent="0.3">
      <c r="A6" s="19" t="s">
        <v>160</v>
      </c>
      <c r="B6" s="20" t="s">
        <v>79</v>
      </c>
      <c r="C6" s="21">
        <v>44397</v>
      </c>
      <c r="D6" s="22" t="s">
        <v>154</v>
      </c>
      <c r="E6" s="23">
        <v>189</v>
      </c>
      <c r="F6" s="23">
        <v>192</v>
      </c>
      <c r="G6" s="23">
        <v>194</v>
      </c>
      <c r="H6" s="23">
        <v>193</v>
      </c>
      <c r="I6" s="23"/>
      <c r="J6" s="23"/>
      <c r="K6" s="24">
        <v>4</v>
      </c>
      <c r="L6" s="24">
        <v>768</v>
      </c>
      <c r="M6" s="25">
        <v>192</v>
      </c>
      <c r="N6" s="26">
        <v>2</v>
      </c>
      <c r="O6" s="27">
        <v>194</v>
      </c>
    </row>
    <row r="7" spans="1:18" x14ac:dyDescent="0.3">
      <c r="A7" s="19" t="s">
        <v>160</v>
      </c>
      <c r="B7" s="20" t="s">
        <v>79</v>
      </c>
      <c r="C7" s="21">
        <v>44460</v>
      </c>
      <c r="D7" s="22" t="s">
        <v>154</v>
      </c>
      <c r="E7" s="23">
        <v>187</v>
      </c>
      <c r="F7" s="23">
        <v>189</v>
      </c>
      <c r="G7" s="23">
        <v>195</v>
      </c>
      <c r="H7" s="23">
        <v>191</v>
      </c>
      <c r="I7" s="23"/>
      <c r="J7" s="23"/>
      <c r="K7" s="24">
        <v>4</v>
      </c>
      <c r="L7" s="24">
        <v>762</v>
      </c>
      <c r="M7" s="25">
        <v>190.5</v>
      </c>
      <c r="N7" s="26">
        <v>2</v>
      </c>
      <c r="O7" s="27">
        <v>192.5</v>
      </c>
    </row>
    <row r="8" spans="1:18" x14ac:dyDescent="0.3">
      <c r="A8" s="19" t="s">
        <v>153</v>
      </c>
      <c r="B8" s="20" t="s">
        <v>79</v>
      </c>
      <c r="C8" s="21">
        <v>44488</v>
      </c>
      <c r="D8" s="22" t="s">
        <v>154</v>
      </c>
      <c r="E8" s="23">
        <v>189</v>
      </c>
      <c r="F8" s="23">
        <v>196</v>
      </c>
      <c r="G8" s="23">
        <v>195</v>
      </c>
      <c r="H8" s="23">
        <v>192</v>
      </c>
      <c r="I8" s="23"/>
      <c r="J8" s="23"/>
      <c r="K8" s="24">
        <v>4</v>
      </c>
      <c r="L8" s="24">
        <v>772</v>
      </c>
      <c r="M8" s="25">
        <v>193</v>
      </c>
      <c r="N8" s="26">
        <v>2</v>
      </c>
      <c r="O8" s="27">
        <v>195</v>
      </c>
    </row>
    <row r="9" spans="1:18" x14ac:dyDescent="0.3">
      <c r="A9" s="19" t="s">
        <v>153</v>
      </c>
      <c r="B9" s="20" t="s">
        <v>79</v>
      </c>
      <c r="C9" s="21">
        <v>44493</v>
      </c>
      <c r="D9" s="22" t="s">
        <v>154</v>
      </c>
      <c r="E9" s="23">
        <v>193</v>
      </c>
      <c r="F9" s="23">
        <v>190</v>
      </c>
      <c r="G9" s="23">
        <v>198</v>
      </c>
      <c r="H9" s="23">
        <v>196</v>
      </c>
      <c r="I9" s="23"/>
      <c r="J9" s="23"/>
      <c r="K9" s="24">
        <v>4</v>
      </c>
      <c r="L9" s="24">
        <v>777</v>
      </c>
      <c r="M9" s="25">
        <v>194.25</v>
      </c>
      <c r="N9" s="26">
        <v>5</v>
      </c>
      <c r="O9" s="27">
        <v>199.25</v>
      </c>
    </row>
    <row r="10" spans="1:18" x14ac:dyDescent="0.3">
      <c r="A10" s="19" t="s">
        <v>160</v>
      </c>
      <c r="B10" s="20" t="s">
        <v>79</v>
      </c>
      <c r="C10" s="21">
        <v>44512</v>
      </c>
      <c r="D10" s="22" t="s">
        <v>154</v>
      </c>
      <c r="E10" s="23">
        <v>190</v>
      </c>
      <c r="F10" s="23">
        <v>195</v>
      </c>
      <c r="G10" s="23">
        <v>195</v>
      </c>
      <c r="H10" s="23">
        <v>197</v>
      </c>
      <c r="I10" s="23"/>
      <c r="J10" s="23"/>
      <c r="K10" s="24">
        <v>4</v>
      </c>
      <c r="L10" s="24">
        <v>777</v>
      </c>
      <c r="M10" s="25">
        <v>194.25</v>
      </c>
      <c r="N10" s="26">
        <v>2</v>
      </c>
      <c r="O10" s="27">
        <v>196.25</v>
      </c>
    </row>
    <row r="11" spans="1:18" x14ac:dyDescent="0.3">
      <c r="A11" s="19" t="s">
        <v>160</v>
      </c>
      <c r="B11" s="20" t="s">
        <v>79</v>
      </c>
      <c r="C11" s="21">
        <v>44513</v>
      </c>
      <c r="D11" s="22" t="s">
        <v>154</v>
      </c>
      <c r="E11" s="23">
        <v>194</v>
      </c>
      <c r="F11" s="23">
        <v>196</v>
      </c>
      <c r="G11" s="23">
        <v>194</v>
      </c>
      <c r="H11" s="23">
        <v>191</v>
      </c>
      <c r="I11" s="23">
        <v>195</v>
      </c>
      <c r="J11" s="23">
        <v>195</v>
      </c>
      <c r="K11" s="24">
        <v>6</v>
      </c>
      <c r="L11" s="24">
        <v>1165</v>
      </c>
      <c r="M11" s="25">
        <v>194.16666666666666</v>
      </c>
      <c r="N11" s="26">
        <v>4</v>
      </c>
      <c r="O11" s="27">
        <v>198.16666666666666</v>
      </c>
    </row>
    <row r="14" spans="1:18" x14ac:dyDescent="0.3">
      <c r="K14" s="28">
        <f>SUM(K2:K13)</f>
        <v>46</v>
      </c>
      <c r="L14" s="28">
        <f>SUM(L2:L13)</f>
        <v>8892</v>
      </c>
      <c r="M14" s="9">
        <f>SUM(L14/K14)</f>
        <v>193.30434782608697</v>
      </c>
      <c r="N14" s="28">
        <f>SUM(N2:N13)</f>
        <v>29</v>
      </c>
      <c r="O14" s="29">
        <f>SUM(M14+N14)</f>
        <v>222.30434782608697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2:J2 B2:C2" name="Range1_6_2_1"/>
    <protectedRange algorithmName="SHA-512" hashValue="ON39YdpmFHfN9f47KpiRvqrKx0V9+erV1CNkpWzYhW/Qyc6aT8rEyCrvauWSYGZK2ia3o7vd3akF07acHAFpOA==" saltValue="yVW9XmDwTqEnmpSGai0KYg==" spinCount="100000" sqref="D2" name="Range1_1_4_3_1"/>
    <protectedRange algorithmName="SHA-512" hashValue="ON39YdpmFHfN9f47KpiRvqrKx0V9+erV1CNkpWzYhW/Qyc6aT8rEyCrvauWSYGZK2ia3o7vd3akF07acHAFpOA==" saltValue="yVW9XmDwTqEnmpSGai0KYg==" spinCount="100000" sqref="E2:H2" name="Range1_3_1_1_1"/>
    <protectedRange algorithmName="SHA-512" hashValue="ON39YdpmFHfN9f47KpiRvqrKx0V9+erV1CNkpWzYhW/Qyc6aT8rEyCrvauWSYGZK2ia3o7vd3akF07acHAFpOA==" saltValue="yVW9XmDwTqEnmpSGai0KYg==" spinCount="100000" sqref="I4:J4 B4:C4" name="Range1_3_12"/>
    <protectedRange algorithmName="SHA-512" hashValue="ON39YdpmFHfN9f47KpiRvqrKx0V9+erV1CNkpWzYhW/Qyc6aT8rEyCrvauWSYGZK2ia3o7vd3akF07acHAFpOA==" saltValue="yVW9XmDwTqEnmpSGai0KYg==" spinCount="100000" sqref="D4" name="Range1_1_6_5"/>
    <protectedRange algorithmName="SHA-512" hashValue="ON39YdpmFHfN9f47KpiRvqrKx0V9+erV1CNkpWzYhW/Qyc6aT8rEyCrvauWSYGZK2ia3o7vd3akF07acHAFpOA==" saltValue="yVW9XmDwTqEnmpSGai0KYg==" spinCount="100000" sqref="E4:H4" name="Range1_3_2_1"/>
    <protectedRange algorithmName="SHA-512" hashValue="ON39YdpmFHfN9f47KpiRvqrKx0V9+erV1CNkpWzYhW/Qyc6aT8rEyCrvauWSYGZK2ia3o7vd3akF07acHAFpOA==" saltValue="yVW9XmDwTqEnmpSGai0KYg==" spinCount="100000" sqref="I5:J5 B5:C5" name="Range1_3_13"/>
    <protectedRange algorithmName="SHA-512" hashValue="ON39YdpmFHfN9f47KpiRvqrKx0V9+erV1CNkpWzYhW/Qyc6aT8rEyCrvauWSYGZK2ia3o7vd3akF07acHAFpOA==" saltValue="yVW9XmDwTqEnmpSGai0KYg==" spinCount="100000" sqref="D5" name="Range1_1_6_6"/>
    <protectedRange algorithmName="SHA-512" hashValue="ON39YdpmFHfN9f47KpiRvqrKx0V9+erV1CNkpWzYhW/Qyc6aT8rEyCrvauWSYGZK2ia3o7vd3akF07acHAFpOA==" saltValue="yVW9XmDwTqEnmpSGai0KYg==" spinCount="100000" sqref="E5:H5" name="Range1_3_2_2"/>
    <protectedRange algorithmName="SHA-512" hashValue="ON39YdpmFHfN9f47KpiRvqrKx0V9+erV1CNkpWzYhW/Qyc6aT8rEyCrvauWSYGZK2ia3o7vd3akF07acHAFpOA==" saltValue="yVW9XmDwTqEnmpSGai0KYg==" spinCount="100000" sqref="B6:C6" name="Range1_4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E6:J6" name="Range1_3_2_3"/>
    <protectedRange algorithmName="SHA-512" hashValue="ON39YdpmFHfN9f47KpiRvqrKx0V9+erV1CNkpWzYhW/Qyc6aT8rEyCrvauWSYGZK2ia3o7vd3akF07acHAFpOA==" saltValue="yVW9XmDwTqEnmpSGai0KYg==" spinCount="100000" sqref="B8:C8 E8:J8" name="Range1_15_2"/>
    <protectedRange algorithmName="SHA-512" hashValue="ON39YdpmFHfN9f47KpiRvqrKx0V9+erV1CNkpWzYhW/Qyc6aT8rEyCrvauWSYGZK2ia3o7vd3akF07acHAFpOA==" saltValue="yVW9XmDwTqEnmpSGai0KYg==" spinCount="100000" sqref="D8" name="Range1_1_24_1"/>
    <protectedRange algorithmName="SHA-512" hashValue="ON39YdpmFHfN9f47KpiRvqrKx0V9+erV1CNkpWzYhW/Qyc6aT8rEyCrvauWSYGZK2ia3o7vd3akF07acHAFpOA==" saltValue="yVW9XmDwTqEnmpSGai0KYg==" spinCount="100000" sqref="E9:J9 B9:C9" name="Range1_16_1"/>
    <protectedRange algorithmName="SHA-512" hashValue="ON39YdpmFHfN9f47KpiRvqrKx0V9+erV1CNkpWzYhW/Qyc6aT8rEyCrvauWSYGZK2ia3o7vd3akF07acHAFpOA==" saltValue="yVW9XmDwTqEnmpSGai0KYg==" spinCount="100000" sqref="D9" name="Range1_1_16_1"/>
    <protectedRange algorithmName="SHA-512" hashValue="ON39YdpmFHfN9f47KpiRvqrKx0V9+erV1CNkpWzYhW/Qyc6aT8rEyCrvauWSYGZK2ia3o7vd3akF07acHAFpOA==" saltValue="yVW9XmDwTqEnmpSGai0KYg==" spinCount="100000" sqref="B10:C10" name="Range1_36"/>
    <protectedRange algorithmName="SHA-512" hashValue="ON39YdpmFHfN9f47KpiRvqrKx0V9+erV1CNkpWzYhW/Qyc6aT8rEyCrvauWSYGZK2ia3o7vd3akF07acHAFpOA==" saltValue="yVW9XmDwTqEnmpSGai0KYg==" spinCount="100000" sqref="D10" name="Range1_1_32"/>
    <protectedRange algorithmName="SHA-512" hashValue="ON39YdpmFHfN9f47KpiRvqrKx0V9+erV1CNkpWzYhW/Qyc6aT8rEyCrvauWSYGZK2ia3o7vd3akF07acHAFpOA==" saltValue="yVW9XmDwTqEnmpSGai0KYg==" spinCount="100000" sqref="E10:J10" name="Range1_3_22"/>
    <protectedRange algorithmName="SHA-512" hashValue="ON39YdpmFHfN9f47KpiRvqrKx0V9+erV1CNkpWzYhW/Qyc6aT8rEyCrvauWSYGZK2ia3o7vd3akF07acHAFpOA==" saltValue="yVW9XmDwTqEnmpSGai0KYg==" spinCount="100000" sqref="I11:J11 B11:C11" name="Range1_42"/>
    <protectedRange algorithmName="SHA-512" hashValue="ON39YdpmFHfN9f47KpiRvqrKx0V9+erV1CNkpWzYhW/Qyc6aT8rEyCrvauWSYGZK2ia3o7vd3akF07acHAFpOA==" saltValue="yVW9XmDwTqEnmpSGai0KYg==" spinCount="100000" sqref="D11" name="Range1_1_36"/>
    <protectedRange algorithmName="SHA-512" hashValue="ON39YdpmFHfN9f47KpiRvqrKx0V9+erV1CNkpWzYhW/Qyc6aT8rEyCrvauWSYGZK2ia3o7vd3akF07acHAFpOA==" saltValue="yVW9XmDwTqEnmpSGai0KYg==" spinCount="100000" sqref="E11:H11" name="Range1_3_23"/>
  </protectedRanges>
  <conditionalFormatting sqref="F2">
    <cfRule type="top10" dxfId="4936" priority="54" rank="1"/>
  </conditionalFormatting>
  <conditionalFormatting sqref="G2">
    <cfRule type="top10" dxfId="4935" priority="53" rank="1"/>
  </conditionalFormatting>
  <conditionalFormatting sqref="H2">
    <cfRule type="top10" dxfId="4934" priority="52" rank="1"/>
  </conditionalFormatting>
  <conditionalFormatting sqref="I2">
    <cfRule type="top10" dxfId="4933" priority="50" rank="1"/>
  </conditionalFormatting>
  <conditionalFormatting sqref="J2">
    <cfRule type="top10" dxfId="4932" priority="51" rank="1"/>
  </conditionalFormatting>
  <conditionalFormatting sqref="E2">
    <cfRule type="top10" dxfId="4931" priority="55" rank="1"/>
  </conditionalFormatting>
  <conditionalFormatting sqref="F3">
    <cfRule type="top10" dxfId="4930" priority="60" rank="1"/>
  </conditionalFormatting>
  <conditionalFormatting sqref="G3">
    <cfRule type="top10" dxfId="4929" priority="59" rank="1"/>
  </conditionalFormatting>
  <conditionalFormatting sqref="H3">
    <cfRule type="top10" dxfId="4928" priority="58" rank="1"/>
  </conditionalFormatting>
  <conditionalFormatting sqref="I3">
    <cfRule type="top10" dxfId="4927" priority="56" rank="1"/>
  </conditionalFormatting>
  <conditionalFormatting sqref="J3">
    <cfRule type="top10" dxfId="4926" priority="57" rank="1"/>
  </conditionalFormatting>
  <conditionalFormatting sqref="E3">
    <cfRule type="top10" dxfId="4925" priority="61" rank="1"/>
  </conditionalFormatting>
  <conditionalFormatting sqref="F4">
    <cfRule type="top10" dxfId="4924" priority="48" rank="1"/>
  </conditionalFormatting>
  <conditionalFormatting sqref="G4">
    <cfRule type="top10" dxfId="4923" priority="47" rank="1"/>
  </conditionalFormatting>
  <conditionalFormatting sqref="H4">
    <cfRule type="top10" dxfId="4922" priority="46" rank="1"/>
  </conditionalFormatting>
  <conditionalFormatting sqref="I4">
    <cfRule type="top10" dxfId="4921" priority="44" rank="1"/>
  </conditionalFormatting>
  <conditionalFormatting sqref="J4">
    <cfRule type="top10" dxfId="4920" priority="45" rank="1"/>
  </conditionalFormatting>
  <conditionalFormatting sqref="E4">
    <cfRule type="top10" dxfId="4919" priority="49" rank="1"/>
  </conditionalFormatting>
  <conditionalFormatting sqref="F5">
    <cfRule type="top10" dxfId="4918" priority="42" rank="1"/>
  </conditionalFormatting>
  <conditionalFormatting sqref="G5">
    <cfRule type="top10" dxfId="4917" priority="41" rank="1"/>
  </conditionalFormatting>
  <conditionalFormatting sqref="H5">
    <cfRule type="top10" dxfId="4916" priority="40" rank="1"/>
  </conditionalFormatting>
  <conditionalFormatting sqref="I5">
    <cfRule type="top10" dxfId="4915" priority="38" rank="1"/>
  </conditionalFormatting>
  <conditionalFormatting sqref="J5">
    <cfRule type="top10" dxfId="4914" priority="39" rank="1"/>
  </conditionalFormatting>
  <conditionalFormatting sqref="E5">
    <cfRule type="top10" dxfId="4913" priority="43" rank="1"/>
  </conditionalFormatting>
  <conditionalFormatting sqref="F6">
    <cfRule type="top10" dxfId="4912" priority="36" rank="1"/>
  </conditionalFormatting>
  <conditionalFormatting sqref="G6">
    <cfRule type="top10" dxfId="4911" priority="35" rank="1"/>
  </conditionalFormatting>
  <conditionalFormatting sqref="H6">
    <cfRule type="top10" dxfId="4910" priority="34" rank="1"/>
  </conditionalFormatting>
  <conditionalFormatting sqref="I6">
    <cfRule type="top10" dxfId="4909" priority="32" rank="1"/>
  </conditionalFormatting>
  <conditionalFormatting sqref="J6">
    <cfRule type="top10" dxfId="4908" priority="33" rank="1"/>
  </conditionalFormatting>
  <conditionalFormatting sqref="E6">
    <cfRule type="top10" dxfId="4907" priority="37" rank="1"/>
  </conditionalFormatting>
  <conditionalFormatting sqref="F7">
    <cfRule type="top10" dxfId="4906" priority="29" rank="1"/>
  </conditionalFormatting>
  <conditionalFormatting sqref="I7">
    <cfRule type="top10" dxfId="4905" priority="26" rank="1"/>
    <cfRule type="top10" dxfId="4904" priority="31" rank="1"/>
  </conditionalFormatting>
  <conditionalFormatting sqref="E7">
    <cfRule type="top10" dxfId="4903" priority="30" rank="1"/>
  </conditionalFormatting>
  <conditionalFormatting sqref="G7">
    <cfRule type="top10" dxfId="4902" priority="28" rank="1"/>
  </conditionalFormatting>
  <conditionalFormatting sqref="H7">
    <cfRule type="top10" dxfId="4901" priority="27" rank="1"/>
  </conditionalFormatting>
  <conditionalFormatting sqref="J7">
    <cfRule type="top10" dxfId="4900" priority="25" rank="1"/>
  </conditionalFormatting>
  <conditionalFormatting sqref="E8">
    <cfRule type="top10" dxfId="4899" priority="24" rank="1"/>
  </conditionalFormatting>
  <conditionalFormatting sqref="F8">
    <cfRule type="top10" dxfId="4898" priority="23" rank="1"/>
  </conditionalFormatting>
  <conditionalFormatting sqref="G8">
    <cfRule type="top10" dxfId="4897" priority="22" rank="1"/>
  </conditionalFormatting>
  <conditionalFormatting sqref="H8">
    <cfRule type="top10" dxfId="4896" priority="21" rank="1"/>
  </conditionalFormatting>
  <conditionalFormatting sqref="I8">
    <cfRule type="top10" dxfId="4895" priority="20" rank="1"/>
  </conditionalFormatting>
  <conditionalFormatting sqref="J8">
    <cfRule type="top10" dxfId="4894" priority="19" rank="1"/>
  </conditionalFormatting>
  <conditionalFormatting sqref="E9">
    <cfRule type="top10" dxfId="4893" priority="18" rank="1"/>
  </conditionalFormatting>
  <conditionalFormatting sqref="F9">
    <cfRule type="top10" dxfId="4892" priority="17" rank="1"/>
  </conditionalFormatting>
  <conditionalFormatting sqref="G9">
    <cfRule type="top10" dxfId="4891" priority="16" rank="1"/>
  </conditionalFormatting>
  <conditionalFormatting sqref="H9">
    <cfRule type="top10" dxfId="4890" priority="15" rank="1"/>
  </conditionalFormatting>
  <conditionalFormatting sqref="I9">
    <cfRule type="top10" dxfId="4889" priority="14" rank="1"/>
  </conditionalFormatting>
  <conditionalFormatting sqref="J9">
    <cfRule type="top10" dxfId="4888" priority="13" rank="1"/>
  </conditionalFormatting>
  <conditionalFormatting sqref="F10">
    <cfRule type="top10" dxfId="4887" priority="11" rank="1"/>
  </conditionalFormatting>
  <conditionalFormatting sqref="G10">
    <cfRule type="top10" dxfId="4886" priority="10" rank="1"/>
  </conditionalFormatting>
  <conditionalFormatting sqref="H10">
    <cfRule type="top10" dxfId="4885" priority="9" rank="1"/>
  </conditionalFormatting>
  <conditionalFormatting sqref="I10">
    <cfRule type="top10" dxfId="4884" priority="7" rank="1"/>
  </conditionalFormatting>
  <conditionalFormatting sqref="J10">
    <cfRule type="top10" dxfId="4883" priority="8" rank="1"/>
  </conditionalFormatting>
  <conditionalFormatting sqref="E10">
    <cfRule type="top10" dxfId="4882" priority="12" rank="1"/>
  </conditionalFormatting>
  <conditionalFormatting sqref="F11">
    <cfRule type="top10" dxfId="4881" priority="5" rank="1"/>
  </conditionalFormatting>
  <conditionalFormatting sqref="G11">
    <cfRule type="top10" dxfId="4880" priority="4" rank="1"/>
  </conditionalFormatting>
  <conditionalFormatting sqref="H11">
    <cfRule type="top10" dxfId="4879" priority="3" rank="1"/>
  </conditionalFormatting>
  <conditionalFormatting sqref="I11">
    <cfRule type="top10" dxfId="4878" priority="1" rank="1"/>
  </conditionalFormatting>
  <conditionalFormatting sqref="J11">
    <cfRule type="top10" dxfId="4877" priority="2" rank="1"/>
  </conditionalFormatting>
  <conditionalFormatting sqref="E11">
    <cfRule type="top10" dxfId="4876" priority="6" rank="1"/>
  </conditionalFormatting>
  <hyperlinks>
    <hyperlink ref="R1" location="'Rankings OLH'!A1" display="Return to Rankings" xr:uid="{B1201979-BC7A-41B2-8A32-064E51F99F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16170-F23D-4441-8455-4F0100F3BCDD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255</v>
      </c>
      <c r="C2" s="21">
        <v>44513</v>
      </c>
      <c r="D2" s="22" t="s">
        <v>155</v>
      </c>
      <c r="E2" s="23">
        <v>184</v>
      </c>
      <c r="F2" s="23">
        <v>187</v>
      </c>
      <c r="G2" s="23">
        <v>187</v>
      </c>
      <c r="H2" s="23">
        <v>187</v>
      </c>
      <c r="I2" s="23"/>
      <c r="J2" s="23"/>
      <c r="K2" s="24">
        <v>4</v>
      </c>
      <c r="L2" s="24">
        <v>745</v>
      </c>
      <c r="M2" s="25">
        <v>186.25</v>
      </c>
      <c r="N2" s="26">
        <v>2</v>
      </c>
      <c r="O2" s="27">
        <v>188.25</v>
      </c>
    </row>
    <row r="5" spans="1:18" x14ac:dyDescent="0.3">
      <c r="K5" s="28">
        <f>SUM(K2:K4)</f>
        <v>4</v>
      </c>
      <c r="L5" s="28">
        <f>SUM(L2:L4)</f>
        <v>745</v>
      </c>
      <c r="M5" s="29">
        <f>SUM(L5/K5)</f>
        <v>186.25</v>
      </c>
      <c r="N5" s="28">
        <f>SUM(N2:N4)</f>
        <v>2</v>
      </c>
      <c r="O5" s="29">
        <f>SUM(M5+N5)</f>
        <v>188.25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_1_1_21_1"/>
    <protectedRange algorithmName="SHA-512" hashValue="ON39YdpmFHfN9f47KpiRvqrKx0V9+erV1CNkpWzYhW/Qyc6aT8rEyCrvauWSYGZK2ia3o7vd3akF07acHAFpOA==" saltValue="yVW9XmDwTqEnmpSGai0KYg==" spinCount="100000" sqref="D2" name="Range1_1_3_1_1_20_1"/>
  </protectedRanges>
  <conditionalFormatting sqref="E2">
    <cfRule type="top10" dxfId="5540" priority="6" rank="1"/>
  </conditionalFormatting>
  <conditionalFormatting sqref="F2">
    <cfRule type="top10" dxfId="5539" priority="5" rank="1"/>
  </conditionalFormatting>
  <conditionalFormatting sqref="G2">
    <cfRule type="top10" dxfId="5538" priority="4" rank="1"/>
  </conditionalFormatting>
  <conditionalFormatting sqref="H2">
    <cfRule type="top10" dxfId="5537" priority="3" rank="1"/>
  </conditionalFormatting>
  <conditionalFormatting sqref="I2">
    <cfRule type="top10" dxfId="5536" priority="2" rank="1"/>
  </conditionalFormatting>
  <conditionalFormatting sqref="J2">
    <cfRule type="top10" dxfId="5535" priority="1" rank="1"/>
  </conditionalFormatting>
  <hyperlinks>
    <hyperlink ref="R1" location="'Rankings OLH'!A1" display="Return to Rankings" xr:uid="{177551BE-42B1-4813-97EC-6CCF9A17F789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EB4FF-7DEE-45B8-897F-657FBC44D5AE}">
  <dimension ref="A1:R5"/>
  <sheetViews>
    <sheetView workbookViewId="0">
      <selection activeCell="R1" sqref="R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188</v>
      </c>
      <c r="C2" s="21">
        <v>44388</v>
      </c>
      <c r="D2" s="22" t="s">
        <v>157</v>
      </c>
      <c r="E2" s="23">
        <v>148</v>
      </c>
      <c r="F2" s="23">
        <v>152</v>
      </c>
      <c r="G2" s="23">
        <v>132</v>
      </c>
      <c r="H2" s="23">
        <v>146</v>
      </c>
      <c r="I2" s="23"/>
      <c r="J2" s="23"/>
      <c r="K2" s="24">
        <v>4</v>
      </c>
      <c r="L2" s="24">
        <v>578</v>
      </c>
      <c r="M2" s="25">
        <v>144.5</v>
      </c>
      <c r="N2" s="26">
        <v>2</v>
      </c>
      <c r="O2" s="27">
        <v>146.5</v>
      </c>
    </row>
    <row r="5" spans="1:18" x14ac:dyDescent="0.3">
      <c r="K5" s="28">
        <f>SUM(K2:K4)</f>
        <v>4</v>
      </c>
      <c r="L5" s="28">
        <f>SUM(L2:L4)</f>
        <v>578</v>
      </c>
      <c r="M5" s="29">
        <f>SUM(L5/K5)</f>
        <v>144.5</v>
      </c>
      <c r="N5" s="28">
        <f>SUM(N2:N4)</f>
        <v>2</v>
      </c>
      <c r="O5" s="29">
        <f>SUM(M5+N5)</f>
        <v>146.5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2_1"/>
    <protectedRange algorithmName="SHA-512" hashValue="ON39YdpmFHfN9f47KpiRvqrKx0V9+erV1CNkpWzYhW/Qyc6aT8rEyCrvauWSYGZK2ia3o7vd3akF07acHAFpOA==" saltValue="yVW9XmDwTqEnmpSGai0KYg==" spinCount="100000" sqref="D2" name="Range1_1_9_1"/>
    <protectedRange algorithmName="SHA-512" hashValue="ON39YdpmFHfN9f47KpiRvqrKx0V9+erV1CNkpWzYhW/Qyc6aT8rEyCrvauWSYGZK2ia3o7vd3akF07acHAFpOA==" saltValue="yVW9XmDwTqEnmpSGai0KYg==" spinCount="100000" sqref="E2:H2" name="Range1_3_3_1"/>
  </protectedRanges>
  <conditionalFormatting sqref="F2">
    <cfRule type="top10" dxfId="4875" priority="1" rank="1"/>
  </conditionalFormatting>
  <conditionalFormatting sqref="G2">
    <cfRule type="top10" dxfId="4874" priority="2" rank="1"/>
  </conditionalFormatting>
  <conditionalFormatting sqref="H2">
    <cfRule type="top10" dxfId="4873" priority="3" rank="1"/>
  </conditionalFormatting>
  <conditionalFormatting sqref="I2">
    <cfRule type="top10" dxfId="4872" priority="4" rank="1"/>
  </conditionalFormatting>
  <conditionalFormatting sqref="J2">
    <cfRule type="top10" dxfId="4871" priority="5" rank="1"/>
  </conditionalFormatting>
  <conditionalFormatting sqref="E2">
    <cfRule type="top10" dxfId="4870" priority="6" rank="1"/>
  </conditionalFormatting>
  <hyperlinks>
    <hyperlink ref="R1" location="'Rankings OLH'!A1" display="Return to Rankings" xr:uid="{5B63375F-51B0-4682-99BC-4C87557FFD0A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1BEDD-834B-4E69-865C-798A68839551}">
  <sheetPr codeName="Sheet23"/>
  <dimension ref="A1:R19"/>
  <sheetViews>
    <sheetView workbookViewId="0">
      <selection activeCell="A17" sqref="A17:O17"/>
    </sheetView>
  </sheetViews>
  <sheetFormatPr defaultRowHeight="14.4" x14ac:dyDescent="0.3"/>
  <cols>
    <col min="1" max="1" width="16.5546875" customWidth="1"/>
    <col min="2" max="2" width="20.33203125" customWidth="1"/>
    <col min="3" max="3" width="11.6640625" customWidth="1"/>
    <col min="4" max="4" width="26.109375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x14ac:dyDescent="0.3">
      <c r="A2" s="19" t="s">
        <v>153</v>
      </c>
      <c r="B2" s="20" t="s">
        <v>37</v>
      </c>
      <c r="C2" s="21">
        <v>44268</v>
      </c>
      <c r="D2" s="22" t="s">
        <v>156</v>
      </c>
      <c r="E2" s="23">
        <v>184</v>
      </c>
      <c r="F2" s="23">
        <v>181</v>
      </c>
      <c r="G2" s="23">
        <v>175</v>
      </c>
      <c r="H2" s="23">
        <v>156</v>
      </c>
      <c r="I2" s="23"/>
      <c r="J2" s="23"/>
      <c r="K2" s="24">
        <v>4</v>
      </c>
      <c r="L2" s="24">
        <v>696</v>
      </c>
      <c r="M2" s="25">
        <v>174</v>
      </c>
      <c r="N2" s="26">
        <v>3</v>
      </c>
      <c r="O2" s="27">
        <v>177</v>
      </c>
    </row>
    <row r="3" spans="1:18" x14ac:dyDescent="0.3">
      <c r="A3" s="19" t="s">
        <v>153</v>
      </c>
      <c r="B3" s="20" t="s">
        <v>37</v>
      </c>
      <c r="C3" s="21">
        <v>44296</v>
      </c>
      <c r="D3" s="22" t="s">
        <v>156</v>
      </c>
      <c r="E3" s="23">
        <v>189</v>
      </c>
      <c r="F3" s="23">
        <v>183.001</v>
      </c>
      <c r="G3" s="23">
        <v>192</v>
      </c>
      <c r="H3" s="23">
        <v>189</v>
      </c>
      <c r="I3" s="23"/>
      <c r="J3" s="23"/>
      <c r="K3" s="24">
        <v>4</v>
      </c>
      <c r="L3" s="24">
        <v>753.00099999999998</v>
      </c>
      <c r="M3" s="25">
        <v>188.25024999999999</v>
      </c>
      <c r="N3" s="26">
        <v>4</v>
      </c>
      <c r="O3" s="27">
        <v>192.25024999999999</v>
      </c>
    </row>
    <row r="4" spans="1:18" x14ac:dyDescent="0.3">
      <c r="A4" s="19" t="s">
        <v>153</v>
      </c>
      <c r="B4" s="20" t="s">
        <v>37</v>
      </c>
      <c r="C4" s="21">
        <v>44310</v>
      </c>
      <c r="D4" s="22" t="s">
        <v>156</v>
      </c>
      <c r="E4" s="23">
        <v>193</v>
      </c>
      <c r="F4" s="23">
        <v>183.001</v>
      </c>
      <c r="G4" s="23">
        <v>185</v>
      </c>
      <c r="H4" s="23">
        <v>191</v>
      </c>
      <c r="I4" s="24"/>
      <c r="J4" s="24"/>
      <c r="K4" s="24">
        <v>4</v>
      </c>
      <c r="L4" s="24">
        <v>752.00099999999998</v>
      </c>
      <c r="M4" s="25">
        <v>188.00024999999999</v>
      </c>
      <c r="N4" s="26">
        <v>2</v>
      </c>
      <c r="O4" s="27">
        <v>190.00024999999999</v>
      </c>
    </row>
    <row r="5" spans="1:18" x14ac:dyDescent="0.3">
      <c r="A5" s="19" t="s">
        <v>153</v>
      </c>
      <c r="B5" s="20" t="s">
        <v>37</v>
      </c>
      <c r="C5" s="21">
        <v>44324</v>
      </c>
      <c r="D5" s="22" t="s">
        <v>156</v>
      </c>
      <c r="E5" s="23">
        <v>179</v>
      </c>
      <c r="F5" s="23">
        <v>178</v>
      </c>
      <c r="G5" s="23">
        <v>179</v>
      </c>
      <c r="H5" s="23">
        <v>177</v>
      </c>
      <c r="I5" s="23"/>
      <c r="J5" s="23"/>
      <c r="K5" s="24">
        <v>4</v>
      </c>
      <c r="L5" s="24">
        <v>713</v>
      </c>
      <c r="M5" s="25">
        <v>178.25</v>
      </c>
      <c r="N5" s="26">
        <v>2</v>
      </c>
      <c r="O5" s="27">
        <v>180.25</v>
      </c>
    </row>
    <row r="6" spans="1:18" x14ac:dyDescent="0.3">
      <c r="A6" s="19" t="s">
        <v>153</v>
      </c>
      <c r="B6" s="20" t="s">
        <v>37</v>
      </c>
      <c r="C6" s="21">
        <v>44320</v>
      </c>
      <c r="D6" s="22" t="s">
        <v>156</v>
      </c>
      <c r="E6" s="23">
        <v>189</v>
      </c>
      <c r="F6" s="23">
        <v>179</v>
      </c>
      <c r="G6" s="23">
        <v>181</v>
      </c>
      <c r="H6" s="23"/>
      <c r="I6" s="23"/>
      <c r="J6" s="23"/>
      <c r="K6" s="24">
        <v>3</v>
      </c>
      <c r="L6" s="24">
        <v>549</v>
      </c>
      <c r="M6" s="25">
        <v>183</v>
      </c>
      <c r="N6" s="26">
        <v>3</v>
      </c>
      <c r="O6" s="27">
        <v>186</v>
      </c>
    </row>
    <row r="7" spans="1:18" x14ac:dyDescent="0.3">
      <c r="A7" s="19" t="s">
        <v>153</v>
      </c>
      <c r="B7" s="20" t="s">
        <v>37</v>
      </c>
      <c r="C7" s="21">
        <v>44338</v>
      </c>
      <c r="D7" s="22" t="s">
        <v>156</v>
      </c>
      <c r="E7" s="23">
        <v>184</v>
      </c>
      <c r="F7" s="23">
        <v>186</v>
      </c>
      <c r="G7" s="23">
        <v>189</v>
      </c>
      <c r="H7" s="23">
        <v>184</v>
      </c>
      <c r="I7" s="23"/>
      <c r="J7" s="23"/>
      <c r="K7" s="24">
        <v>4</v>
      </c>
      <c r="L7" s="24">
        <v>743</v>
      </c>
      <c r="M7" s="25">
        <v>185.75</v>
      </c>
      <c r="N7" s="26">
        <v>2</v>
      </c>
      <c r="O7" s="27">
        <v>187.75</v>
      </c>
    </row>
    <row r="8" spans="1:18" x14ac:dyDescent="0.3">
      <c r="A8" s="19" t="s">
        <v>153</v>
      </c>
      <c r="B8" s="20" t="s">
        <v>37</v>
      </c>
      <c r="C8" s="21">
        <v>44373</v>
      </c>
      <c r="D8" s="22" t="s">
        <v>156</v>
      </c>
      <c r="E8" s="23">
        <v>185</v>
      </c>
      <c r="F8" s="23">
        <v>175</v>
      </c>
      <c r="G8" s="23">
        <v>176</v>
      </c>
      <c r="H8" s="23">
        <v>174</v>
      </c>
      <c r="I8" s="23"/>
      <c r="J8" s="23"/>
      <c r="K8" s="24">
        <v>4</v>
      </c>
      <c r="L8" s="24">
        <v>710</v>
      </c>
      <c r="M8" s="25">
        <v>177.5</v>
      </c>
      <c r="N8" s="26">
        <v>3</v>
      </c>
      <c r="O8" s="27">
        <v>180.5</v>
      </c>
    </row>
    <row r="9" spans="1:18" x14ac:dyDescent="0.3">
      <c r="A9" s="19" t="s">
        <v>153</v>
      </c>
      <c r="B9" s="20" t="s">
        <v>37</v>
      </c>
      <c r="C9" s="21">
        <v>44387</v>
      </c>
      <c r="D9" s="22" t="s">
        <v>156</v>
      </c>
      <c r="E9" s="23">
        <v>184</v>
      </c>
      <c r="F9" s="23">
        <v>187</v>
      </c>
      <c r="G9" s="23">
        <v>181</v>
      </c>
      <c r="H9" s="23">
        <v>181.001</v>
      </c>
      <c r="I9" s="23"/>
      <c r="J9" s="23"/>
      <c r="K9" s="24">
        <v>4</v>
      </c>
      <c r="L9" s="24">
        <v>733.00099999999998</v>
      </c>
      <c r="M9" s="25">
        <v>183.25024999999999</v>
      </c>
      <c r="N9" s="26">
        <v>2</v>
      </c>
      <c r="O9" s="27">
        <v>185.25024999999999</v>
      </c>
    </row>
    <row r="10" spans="1:18" x14ac:dyDescent="0.3">
      <c r="A10" s="19" t="s">
        <v>153</v>
      </c>
      <c r="B10" s="20" t="s">
        <v>37</v>
      </c>
      <c r="C10" s="21">
        <v>44395</v>
      </c>
      <c r="D10" s="22" t="s">
        <v>156</v>
      </c>
      <c r="E10" s="23">
        <v>181</v>
      </c>
      <c r="F10" s="23">
        <v>183</v>
      </c>
      <c r="G10" s="23">
        <v>187</v>
      </c>
      <c r="H10" s="23">
        <v>183</v>
      </c>
      <c r="I10" s="23">
        <v>192</v>
      </c>
      <c r="J10" s="23">
        <v>182</v>
      </c>
      <c r="K10" s="24">
        <v>6</v>
      </c>
      <c r="L10" s="24">
        <v>1108</v>
      </c>
      <c r="M10" s="25">
        <v>184.66666666666666</v>
      </c>
      <c r="N10" s="26">
        <v>6</v>
      </c>
      <c r="O10" s="27">
        <v>190.66666666666666</v>
      </c>
    </row>
    <row r="11" spans="1:18" ht="27" x14ac:dyDescent="0.3">
      <c r="A11" s="19" t="s">
        <v>164</v>
      </c>
      <c r="B11" s="20" t="s">
        <v>37</v>
      </c>
      <c r="C11" s="21">
        <v>44422</v>
      </c>
      <c r="D11" s="22" t="s">
        <v>156</v>
      </c>
      <c r="E11" s="23">
        <v>190</v>
      </c>
      <c r="F11" s="23">
        <v>185</v>
      </c>
      <c r="G11" s="23">
        <v>194</v>
      </c>
      <c r="H11" s="23">
        <v>191</v>
      </c>
      <c r="I11" s="23"/>
      <c r="J11" s="23"/>
      <c r="K11" s="24">
        <v>4</v>
      </c>
      <c r="L11" s="24">
        <v>760</v>
      </c>
      <c r="M11" s="25">
        <v>190</v>
      </c>
      <c r="N11" s="26">
        <v>4</v>
      </c>
      <c r="O11" s="27">
        <v>194</v>
      </c>
    </row>
    <row r="12" spans="1:18" x14ac:dyDescent="0.3">
      <c r="A12" s="19" t="s">
        <v>153</v>
      </c>
      <c r="B12" s="20" t="s">
        <v>37</v>
      </c>
      <c r="C12" s="21">
        <v>44436</v>
      </c>
      <c r="D12" s="22" t="s">
        <v>156</v>
      </c>
      <c r="E12" s="23">
        <v>189</v>
      </c>
      <c r="F12" s="23">
        <v>189</v>
      </c>
      <c r="G12" s="23">
        <v>181</v>
      </c>
      <c r="H12" s="23">
        <v>187</v>
      </c>
      <c r="I12" s="23"/>
      <c r="J12" s="23"/>
      <c r="K12" s="24">
        <v>4</v>
      </c>
      <c r="L12" s="24">
        <v>746</v>
      </c>
      <c r="M12" s="25">
        <v>186.5</v>
      </c>
      <c r="N12" s="26">
        <v>2</v>
      </c>
      <c r="O12" s="27">
        <v>188.5</v>
      </c>
    </row>
    <row r="13" spans="1:18" x14ac:dyDescent="0.3">
      <c r="A13" s="19" t="s">
        <v>153</v>
      </c>
      <c r="B13" s="20" t="s">
        <v>37</v>
      </c>
      <c r="C13" s="21">
        <v>44446</v>
      </c>
      <c r="D13" s="22" t="s">
        <v>156</v>
      </c>
      <c r="E13" s="23">
        <v>186</v>
      </c>
      <c r="F13" s="23">
        <v>193</v>
      </c>
      <c r="G13" s="23">
        <v>190</v>
      </c>
      <c r="H13" s="23"/>
      <c r="I13" s="23"/>
      <c r="J13" s="23"/>
      <c r="K13" s="24">
        <v>3</v>
      </c>
      <c r="L13" s="24">
        <v>569</v>
      </c>
      <c r="M13" s="25">
        <v>189.66666666666666</v>
      </c>
      <c r="N13" s="26">
        <v>5</v>
      </c>
      <c r="O13" s="27">
        <v>194.66666666666666</v>
      </c>
    </row>
    <row r="14" spans="1:18" x14ac:dyDescent="0.3">
      <c r="A14" s="19" t="s">
        <v>153</v>
      </c>
      <c r="B14" s="20" t="s">
        <v>37</v>
      </c>
      <c r="C14" s="21">
        <v>44450</v>
      </c>
      <c r="D14" s="22" t="s">
        <v>156</v>
      </c>
      <c r="E14" s="23">
        <v>188</v>
      </c>
      <c r="F14" s="23">
        <v>188</v>
      </c>
      <c r="G14" s="23">
        <v>187</v>
      </c>
      <c r="H14" s="23">
        <v>183</v>
      </c>
      <c r="I14" s="23"/>
      <c r="J14" s="23"/>
      <c r="K14" s="24">
        <v>4</v>
      </c>
      <c r="L14" s="24">
        <v>746</v>
      </c>
      <c r="M14" s="25">
        <v>186.5</v>
      </c>
      <c r="N14" s="26">
        <v>3</v>
      </c>
      <c r="O14" s="27">
        <v>189.5</v>
      </c>
    </row>
    <row r="15" spans="1:18" x14ac:dyDescent="0.3">
      <c r="A15" s="19" t="s">
        <v>153</v>
      </c>
      <c r="B15" s="20" t="s">
        <v>37</v>
      </c>
      <c r="C15" s="21">
        <v>44464</v>
      </c>
      <c r="D15" s="22" t="s">
        <v>156</v>
      </c>
      <c r="E15" s="23">
        <v>191</v>
      </c>
      <c r="F15" s="23">
        <v>173</v>
      </c>
      <c r="G15" s="23">
        <v>185</v>
      </c>
      <c r="H15" s="23">
        <v>185</v>
      </c>
      <c r="I15" s="23"/>
      <c r="J15" s="23"/>
      <c r="K15" s="24">
        <v>4</v>
      </c>
      <c r="L15" s="24">
        <v>734</v>
      </c>
      <c r="M15" s="25">
        <v>183.5</v>
      </c>
      <c r="N15" s="26">
        <v>2</v>
      </c>
      <c r="O15" s="27">
        <v>185.5</v>
      </c>
    </row>
    <row r="16" spans="1:18" x14ac:dyDescent="0.3">
      <c r="A16" s="19" t="s">
        <v>153</v>
      </c>
      <c r="B16" s="20" t="s">
        <v>37</v>
      </c>
      <c r="C16" s="21">
        <v>44492</v>
      </c>
      <c r="D16" s="22" t="s">
        <v>156</v>
      </c>
      <c r="E16" s="23">
        <v>182</v>
      </c>
      <c r="F16" s="23">
        <v>188</v>
      </c>
      <c r="G16" s="23">
        <v>182</v>
      </c>
      <c r="H16" s="23">
        <v>179</v>
      </c>
      <c r="I16" s="23"/>
      <c r="J16" s="23"/>
      <c r="K16" s="24">
        <v>4</v>
      </c>
      <c r="L16" s="24">
        <v>731</v>
      </c>
      <c r="M16" s="25">
        <v>182.75</v>
      </c>
      <c r="N16" s="26">
        <v>2</v>
      </c>
      <c r="O16" s="27">
        <v>184.75</v>
      </c>
    </row>
    <row r="17" spans="1:15" x14ac:dyDescent="0.3">
      <c r="A17" s="19" t="s">
        <v>153</v>
      </c>
      <c r="B17" s="20" t="s">
        <v>37</v>
      </c>
      <c r="C17" s="21">
        <v>44506</v>
      </c>
      <c r="D17" s="22" t="s">
        <v>156</v>
      </c>
      <c r="E17" s="23">
        <v>194.001</v>
      </c>
      <c r="F17" s="23">
        <v>194</v>
      </c>
      <c r="G17" s="23">
        <v>188</v>
      </c>
      <c r="H17" s="23">
        <v>190</v>
      </c>
      <c r="I17" s="23"/>
      <c r="J17" s="23"/>
      <c r="K17" s="24">
        <v>4</v>
      </c>
      <c r="L17" s="24">
        <v>766.00099999999998</v>
      </c>
      <c r="M17" s="25">
        <v>191.50024999999999</v>
      </c>
      <c r="N17" s="26">
        <v>4</v>
      </c>
      <c r="O17" s="27">
        <v>195.50024999999999</v>
      </c>
    </row>
    <row r="18" spans="1:15" x14ac:dyDescent="0.3">
      <c r="A18" s="31"/>
      <c r="B18" s="32"/>
      <c r="C18" s="33"/>
      <c r="D18" s="34"/>
      <c r="E18" s="35"/>
      <c r="F18" s="35"/>
      <c r="G18" s="35"/>
      <c r="H18" s="35"/>
      <c r="I18" s="35"/>
      <c r="J18" s="35"/>
      <c r="K18" s="36"/>
      <c r="L18" s="36"/>
      <c r="M18" s="37"/>
      <c r="N18" s="38"/>
      <c r="O18" s="39"/>
    </row>
    <row r="19" spans="1:15" x14ac:dyDescent="0.3">
      <c r="K19" s="28">
        <f>SUM(K2:K18)</f>
        <v>64</v>
      </c>
      <c r="L19" s="28">
        <f>SUM(L2:L18)</f>
        <v>11809.004000000001</v>
      </c>
      <c r="M19" s="29">
        <f>SUM(L19/K19)</f>
        <v>184.51568750000001</v>
      </c>
      <c r="N19" s="28">
        <f>SUM(N2:N18)</f>
        <v>49</v>
      </c>
      <c r="O19" s="29">
        <f>SUM(M19+N19)</f>
        <v>233.51568750000001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" name="Range1_20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4:H4" name="Range1_3_6"/>
    <protectedRange algorithmName="SHA-512" hashValue="ON39YdpmFHfN9f47KpiRvqrKx0V9+erV1CNkpWzYhW/Qyc6aT8rEyCrvauWSYGZK2ia3o7vd3akF07acHAFpOA==" saltValue="yVW9XmDwTqEnmpSGai0KYg==" spinCount="100000" sqref="I5:J5" name="Range1_21"/>
    <protectedRange algorithmName="SHA-512" hashValue="ON39YdpmFHfN9f47KpiRvqrKx0V9+erV1CNkpWzYhW/Qyc6aT8rEyCrvauWSYGZK2ia3o7vd3akF07acHAFpOA==" saltValue="yVW9XmDwTqEnmpSGai0KYg==" spinCount="100000" sqref="B5:C5" name="Range1_24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5:H5" name="Range1_3_5"/>
    <protectedRange algorithmName="SHA-512" hashValue="ON39YdpmFHfN9f47KpiRvqrKx0V9+erV1CNkpWzYhW/Qyc6aT8rEyCrvauWSYGZK2ia3o7vd3akF07acHAFpOA==" saltValue="yVW9XmDwTqEnmpSGai0KYg==" spinCount="100000" sqref="I6:J6 B6:C6" name="Range1_7_4"/>
    <protectedRange algorithmName="SHA-512" hashValue="ON39YdpmFHfN9f47KpiRvqrKx0V9+erV1CNkpWzYhW/Qyc6aT8rEyCrvauWSYGZK2ia3o7vd3akF07acHAFpOA==" saltValue="yVW9XmDwTqEnmpSGai0KYg==" spinCount="100000" sqref="D6" name="Range1_1_4_4"/>
    <protectedRange algorithmName="SHA-512" hashValue="ON39YdpmFHfN9f47KpiRvqrKx0V9+erV1CNkpWzYhW/Qyc6aT8rEyCrvauWSYGZK2ia3o7vd3akF07acHAFpOA==" saltValue="yVW9XmDwTqEnmpSGai0KYg==" spinCount="100000" sqref="E6:H6" name="Range1_3_1_4"/>
    <protectedRange algorithmName="SHA-512" hashValue="ON39YdpmFHfN9f47KpiRvqrKx0V9+erV1CNkpWzYhW/Qyc6aT8rEyCrvauWSYGZK2ia3o7vd3akF07acHAFpOA==" saltValue="yVW9XmDwTqEnmpSGai0KYg==" spinCount="100000" sqref="I7:J7 B7:C7 I18:J18 B18:C18" name="Range1_7"/>
    <protectedRange algorithmName="SHA-512" hashValue="ON39YdpmFHfN9f47KpiRvqrKx0V9+erV1CNkpWzYhW/Qyc6aT8rEyCrvauWSYGZK2ia3o7vd3akF07acHAFpOA==" saltValue="yVW9XmDwTqEnmpSGai0KYg==" spinCount="100000" sqref="D7 D18" name="Range1_1_5"/>
    <protectedRange algorithmName="SHA-512" hashValue="ON39YdpmFHfN9f47KpiRvqrKx0V9+erV1CNkpWzYhW/Qyc6aT8rEyCrvauWSYGZK2ia3o7vd3akF07acHAFpOA==" saltValue="yVW9XmDwTqEnmpSGai0KYg==" spinCount="100000" sqref="E7:H7 E18:H18" name="Range1_3_1_1"/>
    <protectedRange algorithmName="SHA-512" hashValue="ON39YdpmFHfN9f47KpiRvqrKx0V9+erV1CNkpWzYhW/Qyc6aT8rEyCrvauWSYGZK2ia3o7vd3akF07acHAFpOA==" saltValue="yVW9XmDwTqEnmpSGai0KYg==" spinCount="100000" sqref="I8:J8 B8:C8" name="Range1_28"/>
    <protectedRange algorithmName="SHA-512" hashValue="ON39YdpmFHfN9f47KpiRvqrKx0V9+erV1CNkpWzYhW/Qyc6aT8rEyCrvauWSYGZK2ia3o7vd3akF07acHAFpOA==" saltValue="yVW9XmDwTqEnmpSGai0KYg==" spinCount="100000" sqref="D8" name="Range1_1_20"/>
    <protectedRange algorithmName="SHA-512" hashValue="ON39YdpmFHfN9f47KpiRvqrKx0V9+erV1CNkpWzYhW/Qyc6aT8rEyCrvauWSYGZK2ia3o7vd3akF07acHAFpOA==" saltValue="yVW9XmDwTqEnmpSGai0KYg==" spinCount="100000" sqref="E8:H8" name="Range1_3_11"/>
    <protectedRange algorithmName="SHA-512" hashValue="ON39YdpmFHfN9f47KpiRvqrKx0V9+erV1CNkpWzYhW/Qyc6aT8rEyCrvauWSYGZK2ia3o7vd3akF07acHAFpOA==" saltValue="yVW9XmDwTqEnmpSGai0KYg==" spinCount="100000" sqref="I9:J9 B9:C9" name="Range1_8"/>
    <protectedRange algorithmName="SHA-512" hashValue="ON39YdpmFHfN9f47KpiRvqrKx0V9+erV1CNkpWzYhW/Qyc6aT8rEyCrvauWSYGZK2ia3o7vd3akF07acHAFpOA==" saltValue="yVW9XmDwTqEnmpSGai0KYg==" spinCount="100000" sqref="D9" name="Range1_1_6"/>
    <protectedRange algorithmName="SHA-512" hashValue="ON39YdpmFHfN9f47KpiRvqrKx0V9+erV1CNkpWzYhW/Qyc6aT8rEyCrvauWSYGZK2ia3o7vd3akF07acHAFpOA==" saltValue="yVW9XmDwTqEnmpSGai0KYg==" spinCount="100000" sqref="E9:H9" name="Range1_3_15"/>
    <protectedRange algorithmName="SHA-512" hashValue="ON39YdpmFHfN9f47KpiRvqrKx0V9+erV1CNkpWzYhW/Qyc6aT8rEyCrvauWSYGZK2ia3o7vd3akF07acHAFpOA==" saltValue="yVW9XmDwTqEnmpSGai0KYg==" spinCount="100000" sqref="I10:J10 B10:C10" name="Range1_7_1"/>
    <protectedRange algorithmName="SHA-512" hashValue="ON39YdpmFHfN9f47KpiRvqrKx0V9+erV1CNkpWzYhW/Qyc6aT8rEyCrvauWSYGZK2ia3o7vd3akF07acHAFpOA==" saltValue="yVW9XmDwTqEnmpSGai0KYg==" spinCount="100000" sqref="D10" name="Range1_1_4_1"/>
    <protectedRange algorithmName="SHA-512" hashValue="ON39YdpmFHfN9f47KpiRvqrKx0V9+erV1CNkpWzYhW/Qyc6aT8rEyCrvauWSYGZK2ia3o7vd3akF07acHAFpOA==" saltValue="yVW9XmDwTqEnmpSGai0KYg==" spinCount="100000" sqref="E10:H10" name="Range1_3_1_3"/>
    <protectedRange algorithmName="SHA-512" hashValue="ON39YdpmFHfN9f47KpiRvqrKx0V9+erV1CNkpWzYhW/Qyc6aT8rEyCrvauWSYGZK2ia3o7vd3akF07acHAFpOA==" saltValue="yVW9XmDwTqEnmpSGai0KYg==" spinCount="100000" sqref="E11:J11 B11:C11" name="Range1_10_6"/>
    <protectedRange algorithmName="SHA-512" hashValue="ON39YdpmFHfN9f47KpiRvqrKx0V9+erV1CNkpWzYhW/Qyc6aT8rEyCrvauWSYGZK2ia3o7vd3akF07acHAFpOA==" saltValue="yVW9XmDwTqEnmpSGai0KYg==" spinCount="100000" sqref="D11" name="Range1_1_8_4"/>
    <protectedRange algorithmName="SHA-512" hashValue="ON39YdpmFHfN9f47KpiRvqrKx0V9+erV1CNkpWzYhW/Qyc6aT8rEyCrvauWSYGZK2ia3o7vd3akF07acHAFpOA==" saltValue="yVW9XmDwTqEnmpSGai0KYg==" spinCount="100000" sqref="I12:J12 B12:C12" name="Range1_4"/>
    <protectedRange algorithmName="SHA-512" hashValue="ON39YdpmFHfN9f47KpiRvqrKx0V9+erV1CNkpWzYhW/Qyc6aT8rEyCrvauWSYGZK2ia3o7vd3akF07acHAFpOA==" saltValue="yVW9XmDwTqEnmpSGai0KYg==" spinCount="100000" sqref="D12" name="Range1_1_2"/>
    <protectedRange algorithmName="SHA-512" hashValue="ON39YdpmFHfN9f47KpiRvqrKx0V9+erV1CNkpWzYhW/Qyc6aT8rEyCrvauWSYGZK2ia3o7vd3akF07acHAFpOA==" saltValue="yVW9XmDwTqEnmpSGai0KYg==" spinCount="100000" sqref="E12:H12" name="Range1_3_2"/>
    <protectedRange algorithmName="SHA-512" hashValue="ON39YdpmFHfN9f47KpiRvqrKx0V9+erV1CNkpWzYhW/Qyc6aT8rEyCrvauWSYGZK2ia3o7vd3akF07acHAFpOA==" saltValue="yVW9XmDwTqEnmpSGai0KYg==" spinCount="100000" sqref="B13:C14 E13:J14" name="Range1_58"/>
    <protectedRange algorithmName="SHA-512" hashValue="ON39YdpmFHfN9f47KpiRvqrKx0V9+erV1CNkpWzYhW/Qyc6aT8rEyCrvauWSYGZK2ia3o7vd3akF07acHAFpOA==" saltValue="yVW9XmDwTqEnmpSGai0KYg==" spinCount="100000" sqref="D13:D14" name="Range1_1_53"/>
    <protectedRange algorithmName="SHA-512" hashValue="ON39YdpmFHfN9f47KpiRvqrKx0V9+erV1CNkpWzYhW/Qyc6aT8rEyCrvauWSYGZK2ia3o7vd3akF07acHAFpOA==" saltValue="yVW9XmDwTqEnmpSGai0KYg==" spinCount="100000" sqref="B16:C16 E16:J16" name="Range1_16_1"/>
    <protectedRange algorithmName="SHA-512" hashValue="ON39YdpmFHfN9f47KpiRvqrKx0V9+erV1CNkpWzYhW/Qyc6aT8rEyCrvauWSYGZK2ia3o7vd3akF07acHAFpOA==" saltValue="yVW9XmDwTqEnmpSGai0KYg==" spinCount="100000" sqref="D16" name="Range1_1_16_1"/>
    <protectedRange algorithmName="SHA-512" hashValue="ON39YdpmFHfN9f47KpiRvqrKx0V9+erV1CNkpWzYhW/Qyc6aT8rEyCrvauWSYGZK2ia3o7vd3akF07acHAFpOA==" saltValue="yVW9XmDwTqEnmpSGai0KYg==" spinCount="100000" sqref="I17:J17 B17:C17" name="Range1_35"/>
    <protectedRange algorithmName="SHA-512" hashValue="ON39YdpmFHfN9f47KpiRvqrKx0V9+erV1CNkpWzYhW/Qyc6aT8rEyCrvauWSYGZK2ia3o7vd3akF07acHAFpOA==" saltValue="yVW9XmDwTqEnmpSGai0KYg==" spinCount="100000" sqref="D17" name="Range1_1_31"/>
    <protectedRange algorithmName="SHA-512" hashValue="ON39YdpmFHfN9f47KpiRvqrKx0V9+erV1CNkpWzYhW/Qyc6aT8rEyCrvauWSYGZK2ia3o7vd3akF07acHAFpOA==" saltValue="yVW9XmDwTqEnmpSGai0KYg==" spinCount="100000" sqref="E17:H17" name="Range1_3_21"/>
  </protectedRanges>
  <conditionalFormatting sqref="F2">
    <cfRule type="top10" dxfId="4869" priority="82" rank="1"/>
  </conditionalFormatting>
  <conditionalFormatting sqref="G2">
    <cfRule type="top10" dxfId="4868" priority="81" rank="1"/>
  </conditionalFormatting>
  <conditionalFormatting sqref="H2">
    <cfRule type="top10" dxfId="4867" priority="80" rank="1"/>
  </conditionalFormatting>
  <conditionalFormatting sqref="I2">
    <cfRule type="top10" dxfId="4866" priority="78" rank="1"/>
  </conditionalFormatting>
  <conditionalFormatting sqref="J2">
    <cfRule type="top10" dxfId="4865" priority="79" rank="1"/>
  </conditionalFormatting>
  <conditionalFormatting sqref="E2">
    <cfRule type="top10" dxfId="4864" priority="83" rank="1"/>
  </conditionalFormatting>
  <conditionalFormatting sqref="F3">
    <cfRule type="top10" dxfId="4863" priority="76" rank="1"/>
  </conditionalFormatting>
  <conditionalFormatting sqref="G3">
    <cfRule type="top10" dxfId="4862" priority="75" rank="1"/>
  </conditionalFormatting>
  <conditionalFormatting sqref="H3">
    <cfRule type="top10" dxfId="4861" priority="74" rank="1"/>
  </conditionalFormatting>
  <conditionalFormatting sqref="I3">
    <cfRule type="top10" dxfId="4860" priority="72" rank="1"/>
  </conditionalFormatting>
  <conditionalFormatting sqref="J3">
    <cfRule type="top10" dxfId="4859" priority="73" rank="1"/>
  </conditionalFormatting>
  <conditionalFormatting sqref="E3">
    <cfRule type="top10" dxfId="4858" priority="77" rank="1"/>
  </conditionalFormatting>
  <conditionalFormatting sqref="F4">
    <cfRule type="top10" dxfId="4857" priority="70" rank="1"/>
  </conditionalFormatting>
  <conditionalFormatting sqref="G4">
    <cfRule type="top10" dxfId="4856" priority="69" rank="1"/>
  </conditionalFormatting>
  <conditionalFormatting sqref="H4">
    <cfRule type="top10" dxfId="4855" priority="68" rank="1"/>
  </conditionalFormatting>
  <conditionalFormatting sqref="E4">
    <cfRule type="top10" dxfId="4854" priority="71" rank="1"/>
  </conditionalFormatting>
  <conditionalFormatting sqref="F5">
    <cfRule type="top10" dxfId="4853" priority="66" rank="1"/>
  </conditionalFormatting>
  <conditionalFormatting sqref="G5">
    <cfRule type="top10" dxfId="4852" priority="65" rank="1"/>
  </conditionalFormatting>
  <conditionalFormatting sqref="H5">
    <cfRule type="top10" dxfId="4851" priority="64" rank="1"/>
  </conditionalFormatting>
  <conditionalFormatting sqref="E5">
    <cfRule type="top10" dxfId="4850" priority="67" rank="1"/>
  </conditionalFormatting>
  <conditionalFormatting sqref="I5">
    <cfRule type="top10" dxfId="4849" priority="63" rank="1"/>
  </conditionalFormatting>
  <conditionalFormatting sqref="J5">
    <cfRule type="top10" dxfId="4848" priority="62" rank="1"/>
  </conditionalFormatting>
  <conditionalFormatting sqref="F6">
    <cfRule type="top10" dxfId="4847" priority="60" rank="1"/>
  </conditionalFormatting>
  <conditionalFormatting sqref="G6">
    <cfRule type="top10" dxfId="4846" priority="59" rank="1"/>
  </conditionalFormatting>
  <conditionalFormatting sqref="H6">
    <cfRule type="top10" dxfId="4845" priority="58" rank="1"/>
  </conditionalFormatting>
  <conditionalFormatting sqref="I6">
    <cfRule type="top10" dxfId="4844" priority="56" rank="1"/>
  </conditionalFormatting>
  <conditionalFormatting sqref="J6">
    <cfRule type="top10" dxfId="4843" priority="57" rank="1"/>
  </conditionalFormatting>
  <conditionalFormatting sqref="E6">
    <cfRule type="top10" dxfId="4842" priority="61" rank="1"/>
  </conditionalFormatting>
  <conditionalFormatting sqref="F18 F7">
    <cfRule type="top10" dxfId="4841" priority="84" rank="1"/>
  </conditionalFormatting>
  <conditionalFormatting sqref="G18 G7">
    <cfRule type="top10" dxfId="4840" priority="85" rank="1"/>
  </conditionalFormatting>
  <conditionalFormatting sqref="H18 H7">
    <cfRule type="top10" dxfId="4839" priority="86" rank="1"/>
  </conditionalFormatting>
  <conditionalFormatting sqref="I18 I7">
    <cfRule type="top10" dxfId="4838" priority="87" rank="1"/>
  </conditionalFormatting>
  <conditionalFormatting sqref="J18 J7">
    <cfRule type="top10" dxfId="4837" priority="88" rank="1"/>
  </conditionalFormatting>
  <conditionalFormatting sqref="E18 E7">
    <cfRule type="top10" dxfId="4836" priority="89" rank="1"/>
  </conditionalFormatting>
  <conditionalFormatting sqref="F8">
    <cfRule type="top10" dxfId="4835" priority="54" rank="1"/>
  </conditionalFormatting>
  <conditionalFormatting sqref="G8">
    <cfRule type="top10" dxfId="4834" priority="53" rank="1"/>
  </conditionalFormatting>
  <conditionalFormatting sqref="H8">
    <cfRule type="top10" dxfId="4833" priority="52" rank="1"/>
  </conditionalFormatting>
  <conditionalFormatting sqref="I8">
    <cfRule type="top10" dxfId="4832" priority="50" rank="1"/>
  </conditionalFormatting>
  <conditionalFormatting sqref="J8">
    <cfRule type="top10" dxfId="4831" priority="51" rank="1"/>
  </conditionalFormatting>
  <conditionalFormatting sqref="E8">
    <cfRule type="top10" dxfId="4830" priority="55" rank="1"/>
  </conditionalFormatting>
  <conditionalFormatting sqref="F9">
    <cfRule type="top10" dxfId="4829" priority="48" rank="1"/>
  </conditionalFormatting>
  <conditionalFormatting sqref="G9">
    <cfRule type="top10" dxfId="4828" priority="47" rank="1"/>
  </conditionalFormatting>
  <conditionalFormatting sqref="H9">
    <cfRule type="top10" dxfId="4827" priority="46" rank="1"/>
  </conditionalFormatting>
  <conditionalFormatting sqref="I9">
    <cfRule type="top10" dxfId="4826" priority="44" rank="1"/>
  </conditionalFormatting>
  <conditionalFormatting sqref="J9">
    <cfRule type="top10" dxfId="4825" priority="45" rank="1"/>
  </conditionalFormatting>
  <conditionalFormatting sqref="E9">
    <cfRule type="top10" dxfId="4824" priority="49" rank="1"/>
  </conditionalFormatting>
  <conditionalFormatting sqref="F10">
    <cfRule type="top10" dxfId="4823" priority="42" rank="1"/>
  </conditionalFormatting>
  <conditionalFormatting sqref="G10">
    <cfRule type="top10" dxfId="4822" priority="41" rank="1"/>
  </conditionalFormatting>
  <conditionalFormatting sqref="H10">
    <cfRule type="top10" dxfId="4821" priority="40" rank="1"/>
  </conditionalFormatting>
  <conditionalFormatting sqref="I10">
    <cfRule type="top10" dxfId="4820" priority="38" rank="1"/>
  </conditionalFormatting>
  <conditionalFormatting sqref="J10">
    <cfRule type="top10" dxfId="4819" priority="39" rank="1"/>
  </conditionalFormatting>
  <conditionalFormatting sqref="E10">
    <cfRule type="top10" dxfId="4818" priority="43" rank="1"/>
  </conditionalFormatting>
  <conditionalFormatting sqref="E11">
    <cfRule type="top10" dxfId="4817" priority="37" rank="1"/>
  </conditionalFormatting>
  <conditionalFormatting sqref="F11">
    <cfRule type="top10" dxfId="4816" priority="36" rank="1"/>
  </conditionalFormatting>
  <conditionalFormatting sqref="G11">
    <cfRule type="top10" dxfId="4815" priority="35" rank="1"/>
  </conditionalFormatting>
  <conditionalFormatting sqref="H11">
    <cfRule type="top10" dxfId="4814" priority="34" rank="1"/>
  </conditionalFormatting>
  <conditionalFormatting sqref="I11">
    <cfRule type="top10" dxfId="4813" priority="33" rank="1"/>
  </conditionalFormatting>
  <conditionalFormatting sqref="J11">
    <cfRule type="top10" dxfId="4812" priority="32" rank="1"/>
  </conditionalFormatting>
  <conditionalFormatting sqref="F12">
    <cfRule type="top10" dxfId="4811" priority="30" rank="1"/>
  </conditionalFormatting>
  <conditionalFormatting sqref="G12">
    <cfRule type="top10" dxfId="4810" priority="29" rank="1"/>
  </conditionalFormatting>
  <conditionalFormatting sqref="H12">
    <cfRule type="top10" dxfId="4809" priority="28" rank="1"/>
  </conditionalFormatting>
  <conditionalFormatting sqref="I12">
    <cfRule type="top10" dxfId="4808" priority="26" rank="1"/>
  </conditionalFormatting>
  <conditionalFormatting sqref="J12">
    <cfRule type="top10" dxfId="4807" priority="27" rank="1"/>
  </conditionalFormatting>
  <conditionalFormatting sqref="E12">
    <cfRule type="top10" dxfId="4806" priority="31" rank="1"/>
  </conditionalFormatting>
  <conditionalFormatting sqref="J13:J14">
    <cfRule type="top10" dxfId="4805" priority="20" rank="1"/>
  </conditionalFormatting>
  <conditionalFormatting sqref="I13:I14">
    <cfRule type="top10" dxfId="4804" priority="21" rank="1"/>
  </conditionalFormatting>
  <conditionalFormatting sqref="H13:H14">
    <cfRule type="top10" dxfId="4803" priority="22" rank="1"/>
  </conditionalFormatting>
  <conditionalFormatting sqref="G13:G14">
    <cfRule type="top10" dxfId="4802" priority="23" rank="1"/>
  </conditionalFormatting>
  <conditionalFormatting sqref="F13:F14">
    <cfRule type="top10" dxfId="4801" priority="24" rank="1"/>
  </conditionalFormatting>
  <conditionalFormatting sqref="E13:E14">
    <cfRule type="top10" dxfId="4800" priority="25" rank="1"/>
  </conditionalFormatting>
  <conditionalFormatting sqref="F15">
    <cfRule type="top10" dxfId="4799" priority="17" rank="1"/>
  </conditionalFormatting>
  <conditionalFormatting sqref="I15">
    <cfRule type="top10" dxfId="4798" priority="14" rank="1"/>
    <cfRule type="top10" dxfId="4797" priority="19" rank="1"/>
  </conditionalFormatting>
  <conditionalFormatting sqref="E15">
    <cfRule type="top10" dxfId="4796" priority="18" rank="1"/>
  </conditionalFormatting>
  <conditionalFormatting sqref="G15">
    <cfRule type="top10" dxfId="4795" priority="16" rank="1"/>
  </conditionalFormatting>
  <conditionalFormatting sqref="H15">
    <cfRule type="top10" dxfId="4794" priority="15" rank="1"/>
  </conditionalFormatting>
  <conditionalFormatting sqref="J15">
    <cfRule type="top10" dxfId="4793" priority="13" rank="1"/>
  </conditionalFormatting>
  <conditionalFormatting sqref="E16">
    <cfRule type="top10" dxfId="4792" priority="12" rank="1"/>
  </conditionalFormatting>
  <conditionalFormatting sqref="F16">
    <cfRule type="top10" dxfId="4791" priority="11" rank="1"/>
  </conditionalFormatting>
  <conditionalFormatting sqref="G16">
    <cfRule type="top10" dxfId="4790" priority="10" rank="1"/>
  </conditionalFormatting>
  <conditionalFormatting sqref="H16">
    <cfRule type="top10" dxfId="4789" priority="9" rank="1"/>
  </conditionalFormatting>
  <conditionalFormatting sqref="I16">
    <cfRule type="top10" dxfId="4788" priority="8" rank="1"/>
  </conditionalFormatting>
  <conditionalFormatting sqref="J16">
    <cfRule type="top10" dxfId="4787" priority="7" rank="1"/>
  </conditionalFormatting>
  <conditionalFormatting sqref="F17">
    <cfRule type="top10" dxfId="4786" priority="5" rank="1"/>
  </conditionalFormatting>
  <conditionalFormatting sqref="G17">
    <cfRule type="top10" dxfId="4785" priority="4" rank="1"/>
  </conditionalFormatting>
  <conditionalFormatting sqref="H17">
    <cfRule type="top10" dxfId="4784" priority="3" rank="1"/>
  </conditionalFormatting>
  <conditionalFormatting sqref="I17">
    <cfRule type="top10" dxfId="4783" priority="1" rank="1"/>
  </conditionalFormatting>
  <conditionalFormatting sqref="J17">
    <cfRule type="top10" dxfId="4782" priority="2" rank="1"/>
  </conditionalFormatting>
  <conditionalFormatting sqref="E17">
    <cfRule type="top10" dxfId="4781" priority="6" rank="1"/>
  </conditionalFormatting>
  <hyperlinks>
    <hyperlink ref="R1" location="'Rankings OLH'!A1" display="Return to Rankings" xr:uid="{9924A1B7-40F7-4860-BE3F-4967DFA042F6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51FB7-CA3D-4ED3-BEA8-824CC41A64EA}">
  <sheetPr codeName="Sheet24"/>
  <dimension ref="A1:R13"/>
  <sheetViews>
    <sheetView workbookViewId="0">
      <selection activeCell="A11" sqref="A11:O11"/>
    </sheetView>
  </sheetViews>
  <sheetFormatPr defaultRowHeight="14.4" x14ac:dyDescent="0.3"/>
  <cols>
    <col min="1" max="1" width="17" customWidth="1"/>
    <col min="2" max="2" width="18.88671875" customWidth="1"/>
    <col min="3" max="3" width="11.44140625" customWidth="1"/>
    <col min="4" max="4" width="22.44140625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x14ac:dyDescent="0.3">
      <c r="A2" s="19" t="s">
        <v>160</v>
      </c>
      <c r="B2" s="30" t="s">
        <v>33</v>
      </c>
      <c r="C2" s="21">
        <v>44261</v>
      </c>
      <c r="D2" s="22" t="s">
        <v>161</v>
      </c>
      <c r="E2" s="23">
        <v>188</v>
      </c>
      <c r="F2" s="23">
        <v>194</v>
      </c>
      <c r="G2" s="23">
        <v>152</v>
      </c>
      <c r="H2" s="23">
        <v>193</v>
      </c>
      <c r="I2" s="23"/>
      <c r="J2" s="23"/>
      <c r="K2" s="24">
        <v>4</v>
      </c>
      <c r="L2" s="24">
        <v>727</v>
      </c>
      <c r="M2" s="25">
        <v>181.75</v>
      </c>
      <c r="N2" s="26">
        <v>2</v>
      </c>
      <c r="O2" s="27">
        <v>183.75</v>
      </c>
    </row>
    <row r="3" spans="1:18" x14ac:dyDescent="0.3">
      <c r="A3" s="19" t="s">
        <v>160</v>
      </c>
      <c r="B3" s="30" t="s">
        <v>33</v>
      </c>
      <c r="C3" s="21">
        <v>44289</v>
      </c>
      <c r="D3" s="22" t="s">
        <v>161</v>
      </c>
      <c r="E3" s="23">
        <v>192</v>
      </c>
      <c r="F3" s="23">
        <v>189</v>
      </c>
      <c r="G3" s="23">
        <v>190</v>
      </c>
      <c r="H3" s="23">
        <v>187</v>
      </c>
      <c r="I3" s="23"/>
      <c r="J3" s="23"/>
      <c r="K3" s="24">
        <v>4</v>
      </c>
      <c r="L3" s="24">
        <v>758</v>
      </c>
      <c r="M3" s="25">
        <v>189.5</v>
      </c>
      <c r="N3" s="26">
        <v>2</v>
      </c>
      <c r="O3" s="27">
        <v>191.5</v>
      </c>
    </row>
    <row r="4" spans="1:18" x14ac:dyDescent="0.3">
      <c r="A4" s="19" t="s">
        <v>153</v>
      </c>
      <c r="B4" s="20" t="s">
        <v>33</v>
      </c>
      <c r="C4" s="21">
        <v>44317</v>
      </c>
      <c r="D4" s="22" t="s">
        <v>161</v>
      </c>
      <c r="E4" s="23">
        <v>192</v>
      </c>
      <c r="F4" s="23">
        <v>189</v>
      </c>
      <c r="G4" s="23">
        <v>184</v>
      </c>
      <c r="H4" s="23">
        <v>191</v>
      </c>
      <c r="I4" s="23"/>
      <c r="J4" s="23"/>
      <c r="K4" s="24">
        <v>4</v>
      </c>
      <c r="L4" s="24">
        <v>756</v>
      </c>
      <c r="M4" s="25">
        <v>189</v>
      </c>
      <c r="N4" s="26">
        <v>2</v>
      </c>
      <c r="O4" s="27">
        <v>191</v>
      </c>
    </row>
    <row r="5" spans="1:18" x14ac:dyDescent="0.3">
      <c r="A5" s="19" t="s">
        <v>153</v>
      </c>
      <c r="B5" s="20" t="s">
        <v>33</v>
      </c>
      <c r="C5" s="21">
        <v>44352</v>
      </c>
      <c r="D5" s="22" t="s">
        <v>161</v>
      </c>
      <c r="E5" s="23">
        <v>196</v>
      </c>
      <c r="F5" s="23">
        <v>198.001</v>
      </c>
      <c r="G5" s="23">
        <v>196</v>
      </c>
      <c r="H5" s="23">
        <v>193</v>
      </c>
      <c r="I5" s="23"/>
      <c r="J5" s="23"/>
      <c r="K5" s="24">
        <v>4</v>
      </c>
      <c r="L5" s="24">
        <v>783.00099999999998</v>
      </c>
      <c r="M5" s="25">
        <v>195.75024999999999</v>
      </c>
      <c r="N5" s="26">
        <v>5</v>
      </c>
      <c r="O5" s="27">
        <v>200.75024999999999</v>
      </c>
    </row>
    <row r="6" spans="1:18" x14ac:dyDescent="0.3">
      <c r="A6" s="19" t="s">
        <v>160</v>
      </c>
      <c r="B6" s="20" t="s">
        <v>33</v>
      </c>
      <c r="C6" s="21">
        <v>44373</v>
      </c>
      <c r="D6" s="22" t="s">
        <v>169</v>
      </c>
      <c r="E6" s="23">
        <v>194</v>
      </c>
      <c r="F6" s="23">
        <v>196</v>
      </c>
      <c r="G6" s="23">
        <v>195</v>
      </c>
      <c r="H6" s="23">
        <v>196</v>
      </c>
      <c r="I6" s="23"/>
      <c r="J6" s="23"/>
      <c r="K6" s="24">
        <v>4</v>
      </c>
      <c r="L6" s="24">
        <v>781</v>
      </c>
      <c r="M6" s="25">
        <v>195.25</v>
      </c>
      <c r="N6" s="26">
        <v>7</v>
      </c>
      <c r="O6" s="27">
        <v>202.25</v>
      </c>
    </row>
    <row r="7" spans="1:18" x14ac:dyDescent="0.3">
      <c r="A7" s="19" t="s">
        <v>153</v>
      </c>
      <c r="B7" s="20" t="s">
        <v>33</v>
      </c>
      <c r="C7" s="21">
        <v>44387</v>
      </c>
      <c r="D7" s="22" t="s">
        <v>161</v>
      </c>
      <c r="E7" s="23">
        <v>197</v>
      </c>
      <c r="F7" s="23">
        <v>197</v>
      </c>
      <c r="G7" s="23">
        <v>196</v>
      </c>
      <c r="H7" s="23">
        <v>199</v>
      </c>
      <c r="I7" s="23"/>
      <c r="J7" s="23"/>
      <c r="K7" s="24">
        <v>4</v>
      </c>
      <c r="L7" s="24">
        <v>789</v>
      </c>
      <c r="M7" s="25">
        <v>197.25</v>
      </c>
      <c r="N7" s="26">
        <v>5</v>
      </c>
      <c r="O7" s="27">
        <v>202.25</v>
      </c>
    </row>
    <row r="8" spans="1:18" x14ac:dyDescent="0.3">
      <c r="A8" s="19" t="s">
        <v>153</v>
      </c>
      <c r="B8" s="20" t="s">
        <v>33</v>
      </c>
      <c r="C8" s="21">
        <v>44415</v>
      </c>
      <c r="D8" s="22" t="s">
        <v>161</v>
      </c>
      <c r="E8" s="23">
        <v>199</v>
      </c>
      <c r="F8" s="23">
        <v>197</v>
      </c>
      <c r="G8" s="23">
        <v>196</v>
      </c>
      <c r="H8" s="23">
        <v>198</v>
      </c>
      <c r="I8" s="23"/>
      <c r="J8" s="23"/>
      <c r="K8" s="24">
        <v>4</v>
      </c>
      <c r="L8" s="24">
        <v>790</v>
      </c>
      <c r="M8" s="25">
        <v>197.5</v>
      </c>
      <c r="N8" s="26">
        <v>9</v>
      </c>
      <c r="O8" s="27">
        <v>206.5</v>
      </c>
    </row>
    <row r="9" spans="1:18" x14ac:dyDescent="0.3">
      <c r="A9" s="19" t="s">
        <v>160</v>
      </c>
      <c r="B9" s="20" t="s">
        <v>33</v>
      </c>
      <c r="C9" s="21">
        <v>44450</v>
      </c>
      <c r="D9" s="22" t="s">
        <v>223</v>
      </c>
      <c r="E9" s="23">
        <v>194</v>
      </c>
      <c r="F9" s="23">
        <v>196</v>
      </c>
      <c r="G9" s="23">
        <v>198</v>
      </c>
      <c r="H9" s="23">
        <v>197.001</v>
      </c>
      <c r="I9" s="23"/>
      <c r="J9" s="23"/>
      <c r="K9" s="24">
        <v>4</v>
      </c>
      <c r="L9" s="24">
        <v>785.00099999999998</v>
      </c>
      <c r="M9" s="25">
        <v>196.25024999999999</v>
      </c>
      <c r="N9" s="26">
        <v>9</v>
      </c>
      <c r="O9" s="27">
        <v>205.25024999999999</v>
      </c>
    </row>
    <row r="10" spans="1:18" x14ac:dyDescent="0.3">
      <c r="A10" s="19" t="s">
        <v>153</v>
      </c>
      <c r="B10" s="20" t="s">
        <v>33</v>
      </c>
      <c r="C10" s="21">
        <v>44471</v>
      </c>
      <c r="D10" s="22" t="s">
        <v>161</v>
      </c>
      <c r="E10" s="23">
        <v>198</v>
      </c>
      <c r="F10" s="23">
        <v>196</v>
      </c>
      <c r="G10" s="23">
        <v>198</v>
      </c>
      <c r="H10" s="23">
        <v>199</v>
      </c>
      <c r="I10" s="23">
        <v>199.001</v>
      </c>
      <c r="J10" s="23">
        <v>195</v>
      </c>
      <c r="K10" s="24">
        <v>6</v>
      </c>
      <c r="L10" s="24">
        <v>1185.001</v>
      </c>
      <c r="M10" s="25">
        <v>197.50016666666667</v>
      </c>
      <c r="N10" s="26">
        <v>16</v>
      </c>
      <c r="O10" s="27">
        <v>213.50016666666667</v>
      </c>
    </row>
    <row r="11" spans="1:18" x14ac:dyDescent="0.3">
      <c r="A11" s="19" t="s">
        <v>160</v>
      </c>
      <c r="B11" s="20" t="s">
        <v>33</v>
      </c>
      <c r="C11" s="21">
        <v>44492</v>
      </c>
      <c r="D11" s="22" t="s">
        <v>223</v>
      </c>
      <c r="E11" s="23">
        <v>193</v>
      </c>
      <c r="F11" s="23">
        <v>193</v>
      </c>
      <c r="G11" s="23">
        <v>194</v>
      </c>
      <c r="H11" s="23">
        <v>194</v>
      </c>
      <c r="I11" s="23"/>
      <c r="J11" s="23"/>
      <c r="K11" s="24">
        <v>4</v>
      </c>
      <c r="L11" s="24">
        <v>774</v>
      </c>
      <c r="M11" s="25">
        <v>193.5</v>
      </c>
      <c r="N11" s="26">
        <v>2</v>
      </c>
      <c r="O11" s="27">
        <v>195.5</v>
      </c>
    </row>
    <row r="13" spans="1:18" x14ac:dyDescent="0.3">
      <c r="K13" s="28">
        <f>SUM(K2:K12)</f>
        <v>42</v>
      </c>
      <c r="L13" s="28">
        <f>SUM(L2:L12)</f>
        <v>8128.0030000000006</v>
      </c>
      <c r="M13" s="29">
        <f>SUM(L13/K13)</f>
        <v>193.52388095238098</v>
      </c>
      <c r="N13" s="28">
        <f>SUM(N2:N12)</f>
        <v>59</v>
      </c>
      <c r="O13" s="29">
        <f>SUM(M13+N13)</f>
        <v>252.52388095238098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_2"/>
    <protectedRange sqref="D2" name="Range1_1_9_2"/>
    <protectedRange sqref="E2:H2" name="Range1_3_5_2"/>
    <protectedRange sqref="I3:J3 B3:C3" name="Range1_17"/>
    <protectedRange sqref="D3" name="Range1_1_11"/>
    <protectedRange sqref="E3:H3" name="Range1_3_6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sqref="I5:J5 B5:C5" name="Range1_4"/>
    <protectedRange sqref="D5" name="Range1_1_2"/>
    <protectedRange sqref="E5:H5" name="Range1_3_1"/>
    <protectedRange algorithmName="SHA-512" hashValue="ON39YdpmFHfN9f47KpiRvqrKx0V9+erV1CNkpWzYhW/Qyc6aT8rEyCrvauWSYGZK2ia3o7vd3akF07acHAFpOA==" saltValue="yVW9XmDwTqEnmpSGai0KYg==" spinCount="100000" sqref="I6:J6 B6:C6" name="Range1_5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2"/>
    <protectedRange sqref="I7:J7 B7:C7" name="Range1_10"/>
    <protectedRange sqref="D7" name="Range1_1_7"/>
    <protectedRange sqref="E7:H7" name="Range1_3_3"/>
    <protectedRange algorithmName="SHA-512" hashValue="ON39YdpmFHfN9f47KpiRvqrKx0V9+erV1CNkpWzYhW/Qyc6aT8rEyCrvauWSYGZK2ia3o7vd3akF07acHAFpOA==" saltValue="yVW9XmDwTqEnmpSGai0KYg==" spinCount="100000" sqref="B8:C8 I8:J8" name="Range1_51"/>
    <protectedRange algorithmName="SHA-512" hashValue="ON39YdpmFHfN9f47KpiRvqrKx0V9+erV1CNkpWzYhW/Qyc6aT8rEyCrvauWSYGZK2ia3o7vd3akF07acHAFpOA==" saltValue="yVW9XmDwTqEnmpSGai0KYg==" spinCount="100000" sqref="D8" name="Range1_1_42"/>
    <protectedRange algorithmName="SHA-512" hashValue="ON39YdpmFHfN9f47KpiRvqrKx0V9+erV1CNkpWzYhW/Qyc6aT8rEyCrvauWSYGZK2ia3o7vd3akF07acHAFpOA==" saltValue="yVW9XmDwTqEnmpSGai0KYg==" spinCount="100000" sqref="E8:H8" name="Range1_3_15"/>
    <protectedRange algorithmName="SHA-512" hashValue="ON39YdpmFHfN9f47KpiRvqrKx0V9+erV1CNkpWzYhW/Qyc6aT8rEyCrvauWSYGZK2ia3o7vd3akF07acHAFpOA==" saltValue="yVW9XmDwTqEnmpSGai0KYg==" spinCount="100000" sqref="E10:J10 B10:C10" name="Range1_15_2"/>
    <protectedRange algorithmName="SHA-512" hashValue="ON39YdpmFHfN9f47KpiRvqrKx0V9+erV1CNkpWzYhW/Qyc6aT8rEyCrvauWSYGZK2ia3o7vd3akF07acHAFpOA==" saltValue="yVW9XmDwTqEnmpSGai0KYg==" spinCount="100000" sqref="D10" name="Range1_1_24_1"/>
    <protectedRange algorithmName="SHA-512" hashValue="ON39YdpmFHfN9f47KpiRvqrKx0V9+erV1CNkpWzYhW/Qyc6aT8rEyCrvauWSYGZK2ia3o7vd3akF07acHAFpOA==" saltValue="yVW9XmDwTqEnmpSGai0KYg==" spinCount="100000" sqref="E11:J11 B11:C11" name="Range1_17_1"/>
    <protectedRange algorithmName="SHA-512" hashValue="ON39YdpmFHfN9f47KpiRvqrKx0V9+erV1CNkpWzYhW/Qyc6aT8rEyCrvauWSYGZK2ia3o7vd3akF07acHAFpOA==" saltValue="yVW9XmDwTqEnmpSGai0KYg==" spinCount="100000" sqref="D11" name="Range1_1_17_1"/>
  </protectedRanges>
  <conditionalFormatting sqref="I2">
    <cfRule type="top10" dxfId="4780" priority="61" rank="1"/>
  </conditionalFormatting>
  <conditionalFormatting sqref="E2">
    <cfRule type="top10" dxfId="4779" priority="60" rank="1"/>
  </conditionalFormatting>
  <conditionalFormatting sqref="F2">
    <cfRule type="top10" dxfId="4778" priority="59" rank="1"/>
  </conditionalFormatting>
  <conditionalFormatting sqref="G2">
    <cfRule type="top10" dxfId="4777" priority="58" rank="1"/>
  </conditionalFormatting>
  <conditionalFormatting sqref="H2">
    <cfRule type="top10" dxfId="4776" priority="57" rank="1"/>
  </conditionalFormatting>
  <conditionalFormatting sqref="J2">
    <cfRule type="top10" dxfId="4775" priority="56" rank="1"/>
  </conditionalFormatting>
  <conditionalFormatting sqref="I3">
    <cfRule type="top10" dxfId="4774" priority="55" rank="1"/>
  </conditionalFormatting>
  <conditionalFormatting sqref="E3">
    <cfRule type="top10" dxfId="4773" priority="54" rank="1"/>
  </conditionalFormatting>
  <conditionalFormatting sqref="F3">
    <cfRule type="top10" dxfId="4772" priority="53" rank="1"/>
  </conditionalFormatting>
  <conditionalFormatting sqref="G3">
    <cfRule type="top10" dxfId="4771" priority="52" rank="1"/>
  </conditionalFormatting>
  <conditionalFormatting sqref="H3">
    <cfRule type="top10" dxfId="4770" priority="51" rank="1"/>
  </conditionalFormatting>
  <conditionalFormatting sqref="J3">
    <cfRule type="top10" dxfId="4769" priority="50" rank="1"/>
  </conditionalFormatting>
  <conditionalFormatting sqref="F4">
    <cfRule type="top10" dxfId="4768" priority="48" rank="1"/>
  </conditionalFormatting>
  <conditionalFormatting sqref="G4">
    <cfRule type="top10" dxfId="4767" priority="47" rank="1"/>
  </conditionalFormatting>
  <conditionalFormatting sqref="H4">
    <cfRule type="top10" dxfId="4766" priority="46" rank="1"/>
  </conditionalFormatting>
  <conditionalFormatting sqref="I4">
    <cfRule type="top10" dxfId="4765" priority="44" rank="1"/>
  </conditionalFormatting>
  <conditionalFormatting sqref="J4">
    <cfRule type="top10" dxfId="4764" priority="45" rank="1"/>
  </conditionalFormatting>
  <conditionalFormatting sqref="E4">
    <cfRule type="top10" dxfId="4763" priority="49" rank="1"/>
  </conditionalFormatting>
  <conditionalFormatting sqref="F5">
    <cfRule type="top10" dxfId="4762" priority="38" rank="1"/>
  </conditionalFormatting>
  <conditionalFormatting sqref="G5">
    <cfRule type="top10" dxfId="4761" priority="39" rank="1"/>
  </conditionalFormatting>
  <conditionalFormatting sqref="H5">
    <cfRule type="top10" dxfId="4760" priority="40" rank="1"/>
  </conditionalFormatting>
  <conditionalFormatting sqref="I5">
    <cfRule type="top10" dxfId="4759" priority="41" rank="1"/>
  </conditionalFormatting>
  <conditionalFormatting sqref="J5">
    <cfRule type="top10" dxfId="4758" priority="42" rank="1"/>
  </conditionalFormatting>
  <conditionalFormatting sqref="E5">
    <cfRule type="top10" dxfId="4757" priority="43" rank="1"/>
  </conditionalFormatting>
  <conditionalFormatting sqref="I6">
    <cfRule type="top10" dxfId="4756" priority="37" rank="1"/>
  </conditionalFormatting>
  <conditionalFormatting sqref="E6">
    <cfRule type="top10" dxfId="4755" priority="36" rank="1"/>
  </conditionalFormatting>
  <conditionalFormatting sqref="F6">
    <cfRule type="top10" dxfId="4754" priority="35" rank="1"/>
  </conditionalFormatting>
  <conditionalFormatting sqref="G6">
    <cfRule type="top10" dxfId="4753" priority="34" rank="1"/>
  </conditionalFormatting>
  <conditionalFormatting sqref="H6">
    <cfRule type="top10" dxfId="4752" priority="33" rank="1"/>
  </conditionalFormatting>
  <conditionalFormatting sqref="J6">
    <cfRule type="top10" dxfId="4751" priority="32" rank="1"/>
  </conditionalFormatting>
  <conditionalFormatting sqref="F7">
    <cfRule type="top10" dxfId="4750" priority="26" rank="1"/>
  </conditionalFormatting>
  <conditionalFormatting sqref="G7">
    <cfRule type="top10" dxfId="4749" priority="27" rank="1"/>
  </conditionalFormatting>
  <conditionalFormatting sqref="H7">
    <cfRule type="top10" dxfId="4748" priority="28" rank="1"/>
  </conditionalFormatting>
  <conditionalFormatting sqref="I7">
    <cfRule type="top10" dxfId="4747" priority="29" rank="1"/>
  </conditionalFormatting>
  <conditionalFormatting sqref="J7">
    <cfRule type="top10" dxfId="4746" priority="30" rank="1"/>
  </conditionalFormatting>
  <conditionalFormatting sqref="E7">
    <cfRule type="top10" dxfId="4745" priority="31" rank="1"/>
  </conditionalFormatting>
  <conditionalFormatting sqref="F8">
    <cfRule type="top10" dxfId="4744" priority="19" rank="1"/>
  </conditionalFormatting>
  <conditionalFormatting sqref="I8">
    <cfRule type="top10" dxfId="4743" priority="20" rank="1"/>
    <cfRule type="top10" dxfId="4742" priority="21" rank="1"/>
  </conditionalFormatting>
  <conditionalFormatting sqref="E8">
    <cfRule type="top10" dxfId="4741" priority="22" rank="1"/>
  </conditionalFormatting>
  <conditionalFormatting sqref="G8">
    <cfRule type="top10" dxfId="4740" priority="23" rank="1"/>
  </conditionalFormatting>
  <conditionalFormatting sqref="H8">
    <cfRule type="top10" dxfId="4739" priority="24" rank="1"/>
  </conditionalFormatting>
  <conditionalFormatting sqref="J8">
    <cfRule type="top10" dxfId="4738" priority="25" rank="1"/>
  </conditionalFormatting>
  <conditionalFormatting sqref="E9">
    <cfRule type="top10" dxfId="4737" priority="18" rank="1"/>
  </conditionalFormatting>
  <conditionalFormatting sqref="F9">
    <cfRule type="top10" dxfId="4736" priority="17" rank="1"/>
  </conditionalFormatting>
  <conditionalFormatting sqref="G9">
    <cfRule type="top10" dxfId="4735" priority="16" rank="1"/>
  </conditionalFormatting>
  <conditionalFormatting sqref="H9">
    <cfRule type="top10" dxfId="4734" priority="15" rank="1"/>
  </conditionalFormatting>
  <conditionalFormatting sqref="I9">
    <cfRule type="top10" dxfId="4733" priority="14" rank="1"/>
  </conditionalFormatting>
  <conditionalFormatting sqref="J9">
    <cfRule type="top10" dxfId="4732" priority="13" rank="1"/>
  </conditionalFormatting>
  <conditionalFormatting sqref="E10">
    <cfRule type="top10" dxfId="4731" priority="12" rank="1"/>
  </conditionalFormatting>
  <conditionalFormatting sqref="F10">
    <cfRule type="top10" dxfId="4730" priority="11" rank="1"/>
  </conditionalFormatting>
  <conditionalFormatting sqref="G10">
    <cfRule type="top10" dxfId="4729" priority="10" rank="1"/>
  </conditionalFormatting>
  <conditionalFormatting sqref="H10">
    <cfRule type="top10" dxfId="4728" priority="9" rank="1"/>
  </conditionalFormatting>
  <conditionalFormatting sqref="I10">
    <cfRule type="top10" dxfId="4727" priority="8" rank="1"/>
  </conditionalFormatting>
  <conditionalFormatting sqref="J10">
    <cfRule type="top10" dxfId="4726" priority="7" rank="1"/>
  </conditionalFormatting>
  <conditionalFormatting sqref="I11">
    <cfRule type="top10" dxfId="4725" priority="6" rank="1"/>
  </conditionalFormatting>
  <conditionalFormatting sqref="H11">
    <cfRule type="top10" dxfId="4724" priority="2" rank="1"/>
  </conditionalFormatting>
  <conditionalFormatting sqref="J11">
    <cfRule type="top10" dxfId="4723" priority="3" rank="1"/>
  </conditionalFormatting>
  <conditionalFormatting sqref="G11">
    <cfRule type="top10" dxfId="4722" priority="5" rank="1"/>
  </conditionalFormatting>
  <conditionalFormatting sqref="F11">
    <cfRule type="top10" dxfId="4721" priority="4" rank="1"/>
  </conditionalFormatting>
  <conditionalFormatting sqref="E11">
    <cfRule type="top10" dxfId="4720" priority="1" rank="1"/>
  </conditionalFormatting>
  <dataValidations count="2">
    <dataValidation type="list" allowBlank="1" showInputMessage="1" showErrorMessage="1" sqref="B2" xr:uid="{70AF4CD3-BBB4-4948-A2C6-09032BB857E4}">
      <formula1>$H$12:$H$103</formula1>
    </dataValidation>
    <dataValidation type="list" allowBlank="1" showInputMessage="1" showErrorMessage="1" sqref="B3" xr:uid="{85807A9E-B4E0-4E81-B856-22AC446EB7D4}">
      <formula1>$H$3:$H$107</formula1>
    </dataValidation>
  </dataValidations>
  <hyperlinks>
    <hyperlink ref="R1" location="'Rankings OLH'!A1" display="Return to Rankings" xr:uid="{860324C7-CE5F-49D2-95A8-C35BDC352D11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12515-025E-491D-81EB-A1F187935E06}">
  <sheetPr codeName="Sheet25"/>
  <dimension ref="A1:R5"/>
  <sheetViews>
    <sheetView workbookViewId="0">
      <selection activeCell="R1" sqref="R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160</v>
      </c>
      <c r="B2" s="20" t="s">
        <v>73</v>
      </c>
      <c r="C2" s="21">
        <v>44304</v>
      </c>
      <c r="D2" s="22" t="s">
        <v>162</v>
      </c>
      <c r="E2" s="23">
        <v>195</v>
      </c>
      <c r="F2" s="23">
        <v>194</v>
      </c>
      <c r="G2" s="23">
        <v>196</v>
      </c>
      <c r="H2" s="23">
        <v>198.001</v>
      </c>
      <c r="I2" s="23"/>
      <c r="J2" s="23"/>
      <c r="K2" s="24">
        <v>4</v>
      </c>
      <c r="L2" s="24">
        <v>783.00099999999998</v>
      </c>
      <c r="M2" s="25">
        <v>195.75024999999999</v>
      </c>
      <c r="N2" s="26">
        <v>2</v>
      </c>
      <c r="O2" s="27">
        <v>197.75024999999999</v>
      </c>
    </row>
    <row r="5" spans="1:18" x14ac:dyDescent="0.3">
      <c r="K5" s="28">
        <f>SUM(K2:K4)</f>
        <v>4</v>
      </c>
      <c r="L5" s="28">
        <f>SUM(L2:L4)</f>
        <v>783.00099999999998</v>
      </c>
      <c r="M5" s="29">
        <f>SUM(L5/K5)</f>
        <v>195.75024999999999</v>
      </c>
      <c r="N5" s="28">
        <f>SUM(N2:N4)</f>
        <v>2</v>
      </c>
      <c r="O5" s="29">
        <f>SUM(M5+N5)</f>
        <v>197.75024999999999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4719" priority="5" rank="1"/>
  </conditionalFormatting>
  <conditionalFormatting sqref="I2">
    <cfRule type="top10" dxfId="4718" priority="2" rank="1"/>
    <cfRule type="top10" dxfId="4717" priority="7" rank="1"/>
  </conditionalFormatting>
  <conditionalFormatting sqref="E2">
    <cfRule type="top10" dxfId="4716" priority="6" rank="1"/>
  </conditionalFormatting>
  <conditionalFormatting sqref="G2">
    <cfRule type="top10" dxfId="4715" priority="4" rank="1"/>
  </conditionalFormatting>
  <conditionalFormatting sqref="H2">
    <cfRule type="top10" dxfId="4714" priority="3" rank="1"/>
  </conditionalFormatting>
  <conditionalFormatting sqref="J2">
    <cfRule type="top10" dxfId="4713" priority="1" rank="1"/>
  </conditionalFormatting>
  <hyperlinks>
    <hyperlink ref="R1" location="'Rankings OLH'!A1" display="Return to Rankings" xr:uid="{8F37D604-3FEC-4AC0-925F-25A236E0F9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730C5-D437-4F4F-AEA4-8A85AC649940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213</v>
      </c>
      <c r="C2" s="21">
        <v>44441</v>
      </c>
      <c r="D2" s="22" t="s">
        <v>171</v>
      </c>
      <c r="E2" s="23">
        <v>197</v>
      </c>
      <c r="F2" s="23">
        <v>193</v>
      </c>
      <c r="G2" s="23">
        <v>195</v>
      </c>
      <c r="H2" s="23">
        <v>195</v>
      </c>
      <c r="I2" s="23">
        <v>196</v>
      </c>
      <c r="J2" s="23">
        <v>197.001</v>
      </c>
      <c r="K2" s="24">
        <v>6</v>
      </c>
      <c r="L2" s="24">
        <v>1173.001</v>
      </c>
      <c r="M2" s="25">
        <v>195.50016666666667</v>
      </c>
      <c r="N2" s="26">
        <v>8</v>
      </c>
      <c r="O2" s="27">
        <v>203.50016666666667</v>
      </c>
    </row>
    <row r="3" spans="1:18" ht="27" x14ac:dyDescent="0.3">
      <c r="A3" s="19" t="s">
        <v>153</v>
      </c>
      <c r="B3" s="20" t="s">
        <v>214</v>
      </c>
      <c r="C3" s="21">
        <v>44443</v>
      </c>
      <c r="D3" s="22" t="s">
        <v>226</v>
      </c>
      <c r="E3" s="23">
        <v>197</v>
      </c>
      <c r="F3" s="23">
        <v>199</v>
      </c>
      <c r="G3" s="23">
        <v>197</v>
      </c>
      <c r="H3" s="23">
        <v>196</v>
      </c>
      <c r="I3" s="23">
        <v>190</v>
      </c>
      <c r="J3" s="23">
        <v>0</v>
      </c>
      <c r="K3" s="24">
        <f t="shared" ref="K3" si="0">COUNT(E3:J3)</f>
        <v>6</v>
      </c>
      <c r="L3" s="24">
        <f t="shared" ref="L3" si="1">SUM(E3:J3)</f>
        <v>979</v>
      </c>
      <c r="M3" s="25">
        <f t="shared" ref="M3" si="2">AVERAGE(E3:J3)</f>
        <v>163.16666666666666</v>
      </c>
      <c r="N3" s="26">
        <v>4</v>
      </c>
      <c r="O3" s="27">
        <f t="shared" ref="O3" si="3">SUM(M3,N3)</f>
        <v>167.16666666666666</v>
      </c>
    </row>
    <row r="6" spans="1:18" x14ac:dyDescent="0.3">
      <c r="K6" s="28">
        <f>SUM(K2:K5)</f>
        <v>12</v>
      </c>
      <c r="L6" s="28">
        <f>SUM(L2:L5)</f>
        <v>2152.0010000000002</v>
      </c>
      <c r="M6" s="29">
        <f>SUM(L6/K6)</f>
        <v>179.33341666666669</v>
      </c>
      <c r="N6" s="28">
        <f>SUM(N2:N5)</f>
        <v>12</v>
      </c>
      <c r="O6" s="29">
        <f>SUM(M6+N6)</f>
        <v>191.33341666666669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58_3"/>
    <protectedRange algorithmName="SHA-512" hashValue="ON39YdpmFHfN9f47KpiRvqrKx0V9+erV1CNkpWzYhW/Qyc6aT8rEyCrvauWSYGZK2ia3o7vd3akF07acHAFpOA==" saltValue="yVW9XmDwTqEnmpSGai0KYg==" spinCount="100000" sqref="D2" name="Range1_1_53_3"/>
    <protectedRange algorithmName="SHA-512" hashValue="ON39YdpmFHfN9f47KpiRvqrKx0V9+erV1CNkpWzYhW/Qyc6aT8rEyCrvauWSYGZK2ia3o7vd3akF07acHAFpOA==" saltValue="yVW9XmDwTqEnmpSGai0KYg==" spinCount="100000" sqref="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J3" name="Range1_3_3"/>
  </protectedRanges>
  <conditionalFormatting sqref="H2:H3">
    <cfRule type="top10" dxfId="4712" priority="3" rank="1"/>
  </conditionalFormatting>
  <conditionalFormatting sqref="E2:E3">
    <cfRule type="top10" dxfId="4711" priority="6" rank="1"/>
  </conditionalFormatting>
  <conditionalFormatting sqref="F2:F3">
    <cfRule type="top10" dxfId="4710" priority="5" rank="1"/>
  </conditionalFormatting>
  <conditionalFormatting sqref="G2:G3">
    <cfRule type="top10" dxfId="4709" priority="4" rank="1"/>
  </conditionalFormatting>
  <conditionalFormatting sqref="J2:J3">
    <cfRule type="top10" dxfId="4708" priority="1" rank="1"/>
  </conditionalFormatting>
  <conditionalFormatting sqref="I2:I3">
    <cfRule type="top10" dxfId="4707" priority="2" rank="1"/>
  </conditionalFormatting>
  <hyperlinks>
    <hyperlink ref="R1" location="'Rankings OLH'!A1" display="Return to Rankings" xr:uid="{60F6B71A-55C4-40C5-A8BA-B598C5F56C3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43210-0168-42E7-8B6F-19EF704E89EC}">
  <sheetPr codeName="Sheet26"/>
  <dimension ref="A1:R5"/>
  <sheetViews>
    <sheetView workbookViewId="0">
      <selection activeCell="R1" sqref="R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89</v>
      </c>
      <c r="C2" s="21">
        <v>44324</v>
      </c>
      <c r="D2" s="22" t="s">
        <v>155</v>
      </c>
      <c r="E2" s="23">
        <v>189</v>
      </c>
      <c r="F2" s="23">
        <v>190</v>
      </c>
      <c r="G2" s="23">
        <v>195</v>
      </c>
      <c r="H2" s="23"/>
      <c r="I2" s="23"/>
      <c r="J2" s="23"/>
      <c r="K2" s="24">
        <v>3</v>
      </c>
      <c r="L2" s="24">
        <v>574</v>
      </c>
      <c r="M2" s="25">
        <v>191.33333333333334</v>
      </c>
      <c r="N2" s="26">
        <v>4</v>
      </c>
      <c r="O2" s="27">
        <v>195.33333333333334</v>
      </c>
    </row>
    <row r="5" spans="1:18" x14ac:dyDescent="0.3">
      <c r="K5" s="28">
        <f>SUM(K2:K4)</f>
        <v>3</v>
      </c>
      <c r="L5" s="28">
        <f>SUM(L2:L4)</f>
        <v>574</v>
      </c>
      <c r="M5" s="29">
        <f>SUM(L5/K5)</f>
        <v>191.33333333333334</v>
      </c>
      <c r="N5" s="28">
        <f>SUM(N2:N4)</f>
        <v>4</v>
      </c>
      <c r="O5" s="29">
        <f>SUM(M5+N5)</f>
        <v>195.33333333333334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H2">
    <cfRule type="top10" dxfId="4706" priority="6" rank="1"/>
  </conditionalFormatting>
  <conditionalFormatting sqref="I2">
    <cfRule type="top10" dxfId="4705" priority="4" rank="1"/>
  </conditionalFormatting>
  <conditionalFormatting sqref="J2">
    <cfRule type="top10" dxfId="4704" priority="5" rank="1"/>
  </conditionalFormatting>
  <conditionalFormatting sqref="F2">
    <cfRule type="top10" dxfId="4703" priority="2" rank="1"/>
  </conditionalFormatting>
  <conditionalFormatting sqref="G2">
    <cfRule type="top10" dxfId="4702" priority="1" rank="1"/>
  </conditionalFormatting>
  <conditionalFormatting sqref="E2">
    <cfRule type="top10" dxfId="4701" priority="3" rank="1"/>
  </conditionalFormatting>
  <hyperlinks>
    <hyperlink ref="R1" location="'Rankings OLH'!A1" display="Return to Rankings" xr:uid="{3973BF86-3F01-4EE9-87C5-DFCAD715BFAD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FAD2F-029B-48A7-9E62-561DA4CC3112}">
  <sheetPr codeName="Sheet27"/>
  <dimension ref="A1:R11"/>
  <sheetViews>
    <sheetView workbookViewId="0">
      <selection activeCell="A7" sqref="A7:O8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115</v>
      </c>
      <c r="C2" s="21">
        <v>44317</v>
      </c>
      <c r="D2" s="22" t="s">
        <v>161</v>
      </c>
      <c r="E2" s="23">
        <v>176</v>
      </c>
      <c r="F2" s="23">
        <v>171</v>
      </c>
      <c r="G2" s="23">
        <v>183</v>
      </c>
      <c r="H2" s="23">
        <v>175</v>
      </c>
      <c r="I2" s="23"/>
      <c r="J2" s="23"/>
      <c r="K2" s="24">
        <v>4</v>
      </c>
      <c r="L2" s="24">
        <v>705</v>
      </c>
      <c r="M2" s="25">
        <v>176.25</v>
      </c>
      <c r="N2" s="26">
        <v>2</v>
      </c>
      <c r="O2" s="27">
        <v>178.25</v>
      </c>
    </row>
    <row r="3" spans="1:18" ht="27" x14ac:dyDescent="0.3">
      <c r="A3" s="19" t="s">
        <v>153</v>
      </c>
      <c r="B3" s="20" t="s">
        <v>170</v>
      </c>
      <c r="C3" s="21">
        <v>44352</v>
      </c>
      <c r="D3" s="22" t="s">
        <v>161</v>
      </c>
      <c r="E3" s="23">
        <v>181</v>
      </c>
      <c r="F3" s="23">
        <v>179</v>
      </c>
      <c r="G3" s="23">
        <v>180</v>
      </c>
      <c r="H3" s="23">
        <v>183</v>
      </c>
      <c r="I3" s="23"/>
      <c r="J3" s="23"/>
      <c r="K3" s="24">
        <v>4</v>
      </c>
      <c r="L3" s="24">
        <v>723</v>
      </c>
      <c r="M3" s="25">
        <v>180.75</v>
      </c>
      <c r="N3" s="26">
        <v>2</v>
      </c>
      <c r="O3" s="27">
        <v>182.75</v>
      </c>
    </row>
    <row r="4" spans="1:18" ht="27" x14ac:dyDescent="0.3">
      <c r="A4" s="19" t="s">
        <v>160</v>
      </c>
      <c r="B4" s="20" t="s">
        <v>170</v>
      </c>
      <c r="C4" s="21">
        <v>44373</v>
      </c>
      <c r="D4" s="22" t="s">
        <v>169</v>
      </c>
      <c r="E4" s="23">
        <v>166</v>
      </c>
      <c r="F4" s="23">
        <v>187</v>
      </c>
      <c r="G4" s="23">
        <v>174</v>
      </c>
      <c r="H4" s="23">
        <v>178</v>
      </c>
      <c r="I4" s="23"/>
      <c r="J4" s="23"/>
      <c r="K4" s="24">
        <v>4</v>
      </c>
      <c r="L4" s="24">
        <v>705</v>
      </c>
      <c r="M4" s="25">
        <v>176.25</v>
      </c>
      <c r="N4" s="26">
        <v>2</v>
      </c>
      <c r="O4" s="27">
        <v>178.25</v>
      </c>
    </row>
    <row r="5" spans="1:18" ht="27" x14ac:dyDescent="0.3">
      <c r="A5" s="19" t="s">
        <v>153</v>
      </c>
      <c r="B5" s="20" t="s">
        <v>170</v>
      </c>
      <c r="C5" s="21">
        <v>44387</v>
      </c>
      <c r="D5" s="22" t="s">
        <v>161</v>
      </c>
      <c r="E5" s="23">
        <v>177</v>
      </c>
      <c r="F5" s="23">
        <v>177</v>
      </c>
      <c r="G5" s="23">
        <v>173</v>
      </c>
      <c r="H5" s="23">
        <v>178</v>
      </c>
      <c r="I5" s="23"/>
      <c r="J5" s="23"/>
      <c r="K5" s="24">
        <v>4</v>
      </c>
      <c r="L5" s="24">
        <v>705</v>
      </c>
      <c r="M5" s="25">
        <v>176.25</v>
      </c>
      <c r="N5" s="26">
        <v>2</v>
      </c>
      <c r="O5" s="27">
        <v>178.25</v>
      </c>
    </row>
    <row r="6" spans="1:18" ht="27" x14ac:dyDescent="0.3">
      <c r="A6" s="19" t="s">
        <v>153</v>
      </c>
      <c r="B6" s="20" t="s">
        <v>170</v>
      </c>
      <c r="C6" s="21">
        <v>44415</v>
      </c>
      <c r="D6" s="22" t="s">
        <v>161</v>
      </c>
      <c r="E6" s="23">
        <v>186</v>
      </c>
      <c r="F6" s="23">
        <v>180</v>
      </c>
      <c r="G6" s="23">
        <v>176</v>
      </c>
      <c r="H6" s="23">
        <v>186</v>
      </c>
      <c r="I6" s="23"/>
      <c r="J6" s="23"/>
      <c r="K6" s="24">
        <v>4</v>
      </c>
      <c r="L6" s="24">
        <v>728</v>
      </c>
      <c r="M6" s="25">
        <v>182</v>
      </c>
      <c r="N6" s="26">
        <v>2</v>
      </c>
      <c r="O6" s="27">
        <v>184</v>
      </c>
    </row>
    <row r="7" spans="1:18" ht="27" x14ac:dyDescent="0.3">
      <c r="A7" s="19" t="s">
        <v>160</v>
      </c>
      <c r="B7" s="20" t="s">
        <v>224</v>
      </c>
      <c r="C7" s="21">
        <v>44436</v>
      </c>
      <c r="D7" s="22" t="s">
        <v>222</v>
      </c>
      <c r="E7" s="23">
        <v>177</v>
      </c>
      <c r="F7" s="23">
        <v>180</v>
      </c>
      <c r="G7" s="23">
        <v>185</v>
      </c>
      <c r="H7" s="23">
        <v>184</v>
      </c>
      <c r="I7" s="23"/>
      <c r="J7" s="23"/>
      <c r="K7" s="24">
        <v>4</v>
      </c>
      <c r="L7" s="24">
        <v>726</v>
      </c>
      <c r="M7" s="25">
        <v>181.5</v>
      </c>
      <c r="N7" s="26">
        <v>2</v>
      </c>
      <c r="O7" s="27">
        <v>183.5</v>
      </c>
    </row>
    <row r="8" spans="1:18" ht="27" x14ac:dyDescent="0.3">
      <c r="A8" s="19" t="s">
        <v>160</v>
      </c>
      <c r="B8" s="20" t="s">
        <v>224</v>
      </c>
      <c r="C8" s="21">
        <v>44450</v>
      </c>
      <c r="D8" s="22" t="s">
        <v>223</v>
      </c>
      <c r="E8" s="23">
        <v>191</v>
      </c>
      <c r="F8" s="23">
        <v>188</v>
      </c>
      <c r="G8" s="23">
        <v>177</v>
      </c>
      <c r="H8" s="23">
        <v>193</v>
      </c>
      <c r="I8" s="23"/>
      <c r="J8" s="23"/>
      <c r="K8" s="24">
        <v>4</v>
      </c>
      <c r="L8" s="24">
        <v>749</v>
      </c>
      <c r="M8" s="25">
        <v>187.25</v>
      </c>
      <c r="N8" s="26">
        <v>2</v>
      </c>
      <c r="O8" s="27">
        <v>189.25</v>
      </c>
    </row>
    <row r="11" spans="1:18" x14ac:dyDescent="0.3">
      <c r="K11" s="28">
        <f>SUM(K2:K10)</f>
        <v>28</v>
      </c>
      <c r="L11" s="28">
        <f>SUM(L2:L10)</f>
        <v>5041</v>
      </c>
      <c r="M11" s="29">
        <f>SUM(L11/K11)</f>
        <v>180.03571428571428</v>
      </c>
      <c r="N11" s="28">
        <f>SUM(N2:N10)</f>
        <v>14</v>
      </c>
      <c r="O11" s="29">
        <f>SUM(M11+N11)</f>
        <v>194.03571428571428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  <protectedRange sqref="B3:C3" name="Range1_4"/>
    <protectedRange sqref="D3" name="Range1_1_2"/>
    <protectedRange sqref="E3:J3" name="Range1_3_1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2"/>
    <protectedRange sqref="B5:C5" name="Range1_10"/>
    <protectedRange sqref="D5" name="Range1_1_7"/>
    <protectedRange sqref="E5:J5" name="Range1_3_3"/>
    <protectedRange algorithmName="SHA-512" hashValue="ON39YdpmFHfN9f47KpiRvqrKx0V9+erV1CNkpWzYhW/Qyc6aT8rEyCrvauWSYGZK2ia3o7vd3akF07acHAFpOA==" saltValue="yVW9XmDwTqEnmpSGai0KYg==" spinCount="100000" sqref="B6:C6 I6:J6" name="Range1_51"/>
    <protectedRange algorithmName="SHA-512" hashValue="ON39YdpmFHfN9f47KpiRvqrKx0V9+erV1CNkpWzYhW/Qyc6aT8rEyCrvauWSYGZK2ia3o7vd3akF07acHAFpOA==" saltValue="yVW9XmDwTqEnmpSGai0KYg==" spinCount="100000" sqref="D6" name="Range1_1_42"/>
    <protectedRange algorithmName="SHA-512" hashValue="ON39YdpmFHfN9f47KpiRvqrKx0V9+erV1CNkpWzYhW/Qyc6aT8rEyCrvauWSYGZK2ia3o7vd3akF07acHAFpOA==" saltValue="yVW9XmDwTqEnmpSGai0KYg==" spinCount="100000" sqref="E6:H6" name="Range1_3_15"/>
  </protectedRanges>
  <conditionalFormatting sqref="H2">
    <cfRule type="top10" dxfId="4700" priority="34" rank="1"/>
  </conditionalFormatting>
  <conditionalFormatting sqref="E2">
    <cfRule type="top10" dxfId="4699" priority="37" rank="1"/>
  </conditionalFormatting>
  <conditionalFormatting sqref="F2">
    <cfRule type="top10" dxfId="4698" priority="36" rank="1"/>
  </conditionalFormatting>
  <conditionalFormatting sqref="G2">
    <cfRule type="top10" dxfId="4697" priority="35" rank="1"/>
  </conditionalFormatting>
  <conditionalFormatting sqref="I2">
    <cfRule type="top10" dxfId="4696" priority="32" rank="1"/>
  </conditionalFormatting>
  <conditionalFormatting sqref="J2">
    <cfRule type="top10" dxfId="4695" priority="33" rank="1"/>
  </conditionalFormatting>
  <conditionalFormatting sqref="F3">
    <cfRule type="top10" dxfId="4694" priority="26" rank="1"/>
  </conditionalFormatting>
  <conditionalFormatting sqref="G3">
    <cfRule type="top10" dxfId="4693" priority="27" rank="1"/>
  </conditionalFormatting>
  <conditionalFormatting sqref="H3">
    <cfRule type="top10" dxfId="4692" priority="28" rank="1"/>
  </conditionalFormatting>
  <conditionalFormatting sqref="I3">
    <cfRule type="top10" dxfId="4691" priority="29" rank="1"/>
  </conditionalFormatting>
  <conditionalFormatting sqref="J3">
    <cfRule type="top10" dxfId="4690" priority="30" rank="1"/>
  </conditionalFormatting>
  <conditionalFormatting sqref="E3">
    <cfRule type="top10" dxfId="4689" priority="31" rank="1"/>
  </conditionalFormatting>
  <conditionalFormatting sqref="I4">
    <cfRule type="top10" dxfId="4688" priority="25" rank="1"/>
  </conditionalFormatting>
  <conditionalFormatting sqref="E4">
    <cfRule type="top10" dxfId="4687" priority="24" rank="1"/>
  </conditionalFormatting>
  <conditionalFormatting sqref="F4">
    <cfRule type="top10" dxfId="4686" priority="23" rank="1"/>
  </conditionalFormatting>
  <conditionalFormatting sqref="G4">
    <cfRule type="top10" dxfId="4685" priority="22" rank="1"/>
  </conditionalFormatting>
  <conditionalFormatting sqref="H4">
    <cfRule type="top10" dxfId="4684" priority="21" rank="1"/>
  </conditionalFormatting>
  <conditionalFormatting sqref="J4">
    <cfRule type="top10" dxfId="4683" priority="20" rank="1"/>
  </conditionalFormatting>
  <conditionalFormatting sqref="F5">
    <cfRule type="top10" dxfId="4682" priority="14" rank="1"/>
  </conditionalFormatting>
  <conditionalFormatting sqref="G5">
    <cfRule type="top10" dxfId="4681" priority="15" rank="1"/>
  </conditionalFormatting>
  <conditionalFormatting sqref="H5">
    <cfRule type="top10" dxfId="4680" priority="16" rank="1"/>
  </conditionalFormatting>
  <conditionalFormatting sqref="I5">
    <cfRule type="top10" dxfId="4679" priority="17" rank="1"/>
  </conditionalFormatting>
  <conditionalFormatting sqref="J5">
    <cfRule type="top10" dxfId="4678" priority="18" rank="1"/>
  </conditionalFormatting>
  <conditionalFormatting sqref="E5">
    <cfRule type="top10" dxfId="4677" priority="19" rank="1"/>
  </conditionalFormatting>
  <conditionalFormatting sqref="F6">
    <cfRule type="top10" dxfId="4676" priority="7" rank="1"/>
  </conditionalFormatting>
  <conditionalFormatting sqref="I6">
    <cfRule type="top10" dxfId="4675" priority="8" rank="1"/>
    <cfRule type="top10" dxfId="4674" priority="9" rank="1"/>
  </conditionalFormatting>
  <conditionalFormatting sqref="E6">
    <cfRule type="top10" dxfId="4673" priority="10" rank="1"/>
  </conditionalFormatting>
  <conditionalFormatting sqref="G6">
    <cfRule type="top10" dxfId="4672" priority="11" rank="1"/>
  </conditionalFormatting>
  <conditionalFormatting sqref="H6">
    <cfRule type="top10" dxfId="4671" priority="12" rank="1"/>
  </conditionalFormatting>
  <conditionalFormatting sqref="J6">
    <cfRule type="top10" dxfId="4670" priority="13" rank="1"/>
  </conditionalFormatting>
  <conditionalFormatting sqref="E7:E8">
    <cfRule type="top10" dxfId="4669" priority="1" rank="1"/>
  </conditionalFormatting>
  <conditionalFormatting sqref="F7:F8">
    <cfRule type="top10" dxfId="4668" priority="2" rank="1"/>
  </conditionalFormatting>
  <conditionalFormatting sqref="G7:G8">
    <cfRule type="top10" dxfId="4667" priority="3" rank="1"/>
  </conditionalFormatting>
  <conditionalFormatting sqref="H7:H8">
    <cfRule type="top10" dxfId="4666" priority="4" rank="1"/>
  </conditionalFormatting>
  <conditionalFormatting sqref="I7:I8">
    <cfRule type="top10" dxfId="4665" priority="5" rank="1"/>
  </conditionalFormatting>
  <conditionalFormatting sqref="J7:J8">
    <cfRule type="top10" dxfId="4664" priority="6" rank="1"/>
  </conditionalFormatting>
  <hyperlinks>
    <hyperlink ref="R1" location="'Rankings OLH'!A1" display="Return to Rankings" xr:uid="{833D7D3C-5619-45A4-84D0-FFEF78D9AB5A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205DF-D51E-4E77-B30D-893863F6975B}">
  <sheetPr codeName="Sheet28"/>
  <dimension ref="A1:R8"/>
  <sheetViews>
    <sheetView workbookViewId="0">
      <selection activeCell="A6" sqref="A6:O6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160</v>
      </c>
      <c r="B2" s="30" t="s">
        <v>88</v>
      </c>
      <c r="C2" s="21">
        <v>44261</v>
      </c>
      <c r="D2" s="22" t="s">
        <v>161</v>
      </c>
      <c r="E2" s="23">
        <v>182</v>
      </c>
      <c r="F2" s="23">
        <v>189</v>
      </c>
      <c r="G2" s="23">
        <v>192</v>
      </c>
      <c r="H2" s="23">
        <v>180</v>
      </c>
      <c r="I2" s="23"/>
      <c r="J2" s="23"/>
      <c r="K2" s="24">
        <v>4</v>
      </c>
      <c r="L2" s="24">
        <v>743</v>
      </c>
      <c r="M2" s="25">
        <v>185.75</v>
      </c>
      <c r="N2" s="26">
        <v>2</v>
      </c>
      <c r="O2" s="27">
        <v>187.75</v>
      </c>
    </row>
    <row r="3" spans="1:18" ht="27" x14ac:dyDescent="0.3">
      <c r="A3" s="19" t="s">
        <v>153</v>
      </c>
      <c r="B3" s="20" t="s">
        <v>88</v>
      </c>
      <c r="C3" s="21">
        <v>44352</v>
      </c>
      <c r="D3" s="22" t="s">
        <v>161</v>
      </c>
      <c r="E3" s="23">
        <v>189</v>
      </c>
      <c r="F3" s="23">
        <v>198</v>
      </c>
      <c r="G3" s="23">
        <v>197.001</v>
      </c>
      <c r="H3" s="23">
        <v>192</v>
      </c>
      <c r="I3" s="23"/>
      <c r="J3" s="23"/>
      <c r="K3" s="24">
        <v>4</v>
      </c>
      <c r="L3" s="24">
        <v>776.00099999999998</v>
      </c>
      <c r="M3" s="25">
        <v>194.00024999999999</v>
      </c>
      <c r="N3" s="26">
        <v>4</v>
      </c>
      <c r="O3" s="27">
        <v>198.00024999999999</v>
      </c>
    </row>
    <row r="4" spans="1:18" ht="27" x14ac:dyDescent="0.3">
      <c r="A4" s="19" t="s">
        <v>153</v>
      </c>
      <c r="B4" s="20" t="s">
        <v>88</v>
      </c>
      <c r="C4" s="21">
        <v>44387</v>
      </c>
      <c r="D4" s="22" t="s">
        <v>161</v>
      </c>
      <c r="E4" s="23">
        <v>194</v>
      </c>
      <c r="F4" s="23">
        <v>197.001</v>
      </c>
      <c r="G4" s="23">
        <v>196</v>
      </c>
      <c r="H4" s="23">
        <v>186</v>
      </c>
      <c r="I4" s="23"/>
      <c r="J4" s="23"/>
      <c r="K4" s="24">
        <v>4</v>
      </c>
      <c r="L4" s="24">
        <v>773.00099999999998</v>
      </c>
      <c r="M4" s="25">
        <v>193.25024999999999</v>
      </c>
      <c r="N4" s="26">
        <v>4</v>
      </c>
      <c r="O4" s="27">
        <v>197.25024999999999</v>
      </c>
    </row>
    <row r="5" spans="1:18" ht="27" x14ac:dyDescent="0.3">
      <c r="A5" s="19" t="s">
        <v>153</v>
      </c>
      <c r="B5" s="20" t="s">
        <v>88</v>
      </c>
      <c r="C5" s="21">
        <v>44415</v>
      </c>
      <c r="D5" s="22" t="s">
        <v>161</v>
      </c>
      <c r="E5" s="23">
        <v>192</v>
      </c>
      <c r="F5" s="23">
        <v>195</v>
      </c>
      <c r="G5" s="23">
        <v>192</v>
      </c>
      <c r="H5" s="23">
        <v>193</v>
      </c>
      <c r="I5" s="23"/>
      <c r="J5" s="23"/>
      <c r="K5" s="24">
        <v>4</v>
      </c>
      <c r="L5" s="24">
        <v>772</v>
      </c>
      <c r="M5" s="25">
        <v>193</v>
      </c>
      <c r="N5" s="26">
        <v>2</v>
      </c>
      <c r="O5" s="27">
        <v>195</v>
      </c>
    </row>
    <row r="6" spans="1:18" ht="27" x14ac:dyDescent="0.3">
      <c r="A6" s="19" t="s">
        <v>153</v>
      </c>
      <c r="B6" s="20" t="s">
        <v>88</v>
      </c>
      <c r="C6" s="21">
        <v>44471</v>
      </c>
      <c r="D6" s="22" t="s">
        <v>161</v>
      </c>
      <c r="E6" s="23">
        <v>195</v>
      </c>
      <c r="F6" s="23">
        <v>193</v>
      </c>
      <c r="G6" s="23">
        <v>193</v>
      </c>
      <c r="H6" s="23">
        <v>192</v>
      </c>
      <c r="I6" s="23">
        <v>190</v>
      </c>
      <c r="J6" s="23">
        <v>190</v>
      </c>
      <c r="K6" s="24">
        <v>6</v>
      </c>
      <c r="L6" s="24">
        <v>1153</v>
      </c>
      <c r="M6" s="25">
        <v>192.16666666666666</v>
      </c>
      <c r="N6" s="26">
        <v>4</v>
      </c>
      <c r="O6" s="27">
        <v>196.16666666666666</v>
      </c>
    </row>
    <row r="8" spans="1:18" x14ac:dyDescent="0.3">
      <c r="K8" s="28">
        <f>SUM(K2:K7)</f>
        <v>22</v>
      </c>
      <c r="L8" s="28">
        <f>SUM(L2:L7)</f>
        <v>4217.0020000000004</v>
      </c>
      <c r="M8" s="29">
        <f>SUM(L8/K8)</f>
        <v>191.6819090909091</v>
      </c>
      <c r="N8" s="28">
        <f>SUM(N2:N7)</f>
        <v>16</v>
      </c>
      <c r="O8" s="29">
        <f>SUM(M8+N8)</f>
        <v>207.6819090909091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_1"/>
    <protectedRange sqref="D2" name="Range1_1_9_1"/>
    <protectedRange sqref="E2:H2" name="Range1_3_5_1"/>
    <protectedRange sqref="I3:J3 B3:C3" name="Range1_4"/>
    <protectedRange sqref="D3" name="Range1_1_2"/>
    <protectedRange sqref="E3:H3" name="Range1_3_1"/>
    <protectedRange sqref="B4:C4" name="Range1_10"/>
    <protectedRange sqref="D4" name="Range1_1_7"/>
    <protectedRange sqref="E4:J4" name="Range1_3_3"/>
    <protectedRange algorithmName="SHA-512" hashValue="ON39YdpmFHfN9f47KpiRvqrKx0V9+erV1CNkpWzYhW/Qyc6aT8rEyCrvauWSYGZK2ia3o7vd3akF07acHAFpOA==" saltValue="yVW9XmDwTqEnmpSGai0KYg==" spinCount="100000" sqref="B5:C5 E5:J5" name="Range1_52"/>
    <protectedRange algorithmName="SHA-512" hashValue="ON39YdpmFHfN9f47KpiRvqrKx0V9+erV1CNkpWzYhW/Qyc6aT8rEyCrvauWSYGZK2ia3o7vd3akF07acHAFpOA==" saltValue="yVW9XmDwTqEnmpSGai0KYg==" spinCount="100000" sqref="D5" name="Range1_1_43"/>
    <protectedRange algorithmName="SHA-512" hashValue="ON39YdpmFHfN9f47KpiRvqrKx0V9+erV1CNkpWzYhW/Qyc6aT8rEyCrvauWSYGZK2ia3o7vd3akF07acHAFpOA==" saltValue="yVW9XmDwTqEnmpSGai0KYg==" spinCount="100000" sqref="I6:J6 B6:C6" name="Range1_11_1"/>
    <protectedRange algorithmName="SHA-512" hashValue="ON39YdpmFHfN9f47KpiRvqrKx0V9+erV1CNkpWzYhW/Qyc6aT8rEyCrvauWSYGZK2ia3o7vd3akF07acHAFpOA==" saltValue="yVW9XmDwTqEnmpSGai0KYg==" spinCount="100000" sqref="D6" name="Range1_1_9_3"/>
    <protectedRange algorithmName="SHA-512" hashValue="ON39YdpmFHfN9f47KpiRvqrKx0V9+erV1CNkpWzYhW/Qyc6aT8rEyCrvauWSYGZK2ia3o7vd3akF07acHAFpOA==" saltValue="yVW9XmDwTqEnmpSGai0KYg==" spinCount="100000" sqref="E6:H6" name="Range1_3_5_1_1"/>
  </protectedRanges>
  <conditionalFormatting sqref="I2">
    <cfRule type="top10" dxfId="4663" priority="30" rank="1"/>
  </conditionalFormatting>
  <conditionalFormatting sqref="E2">
    <cfRule type="top10" dxfId="4662" priority="29" rank="1"/>
  </conditionalFormatting>
  <conditionalFormatting sqref="F2">
    <cfRule type="top10" dxfId="4661" priority="28" rank="1"/>
  </conditionalFormatting>
  <conditionalFormatting sqref="G2">
    <cfRule type="top10" dxfId="4660" priority="27" rank="1"/>
  </conditionalFormatting>
  <conditionalFormatting sqref="H2">
    <cfRule type="top10" dxfId="4659" priority="26" rank="1"/>
  </conditionalFormatting>
  <conditionalFormatting sqref="J2">
    <cfRule type="top10" dxfId="4658" priority="25" rank="1"/>
  </conditionalFormatting>
  <conditionalFormatting sqref="F3">
    <cfRule type="top10" dxfId="4657" priority="19" rank="1"/>
  </conditionalFormatting>
  <conditionalFormatting sqref="G3">
    <cfRule type="top10" dxfId="4656" priority="20" rank="1"/>
  </conditionalFormatting>
  <conditionalFormatting sqref="H3">
    <cfRule type="top10" dxfId="4655" priority="21" rank="1"/>
  </conditionalFormatting>
  <conditionalFormatting sqref="I3">
    <cfRule type="top10" dxfId="4654" priority="22" rank="1"/>
  </conditionalFormatting>
  <conditionalFormatting sqref="J3">
    <cfRule type="top10" dxfId="4653" priority="23" rank="1"/>
  </conditionalFormatting>
  <conditionalFormatting sqref="E3">
    <cfRule type="top10" dxfId="4652" priority="24" rank="1"/>
  </conditionalFormatting>
  <conditionalFormatting sqref="F4">
    <cfRule type="top10" dxfId="4651" priority="13" rank="1"/>
  </conditionalFormatting>
  <conditionalFormatting sqref="G4">
    <cfRule type="top10" dxfId="4650" priority="14" rank="1"/>
  </conditionalFormatting>
  <conditionalFormatting sqref="H4">
    <cfRule type="top10" dxfId="4649" priority="15" rank="1"/>
  </conditionalFormatting>
  <conditionalFormatting sqref="I4">
    <cfRule type="top10" dxfId="4648" priority="16" rank="1"/>
  </conditionalFormatting>
  <conditionalFormatting sqref="J4">
    <cfRule type="top10" dxfId="4647" priority="17" rank="1"/>
  </conditionalFormatting>
  <conditionalFormatting sqref="E4">
    <cfRule type="top10" dxfId="4646" priority="18" rank="1"/>
  </conditionalFormatting>
  <conditionalFormatting sqref="I5">
    <cfRule type="top10" dxfId="4645" priority="7" rank="1"/>
  </conditionalFormatting>
  <conditionalFormatting sqref="H5">
    <cfRule type="top10" dxfId="4644" priority="8" rank="1"/>
  </conditionalFormatting>
  <conditionalFormatting sqref="G5">
    <cfRule type="top10" dxfId="4643" priority="9" rank="1"/>
  </conditionalFormatting>
  <conditionalFormatting sqref="F5">
    <cfRule type="top10" dxfId="4642" priority="10" rank="1"/>
  </conditionalFormatting>
  <conditionalFormatting sqref="E5">
    <cfRule type="top10" dxfId="4641" priority="11" rank="1"/>
  </conditionalFormatting>
  <conditionalFormatting sqref="J5">
    <cfRule type="top10" dxfId="4640" priority="12" rank="1"/>
  </conditionalFormatting>
  <conditionalFormatting sqref="F6">
    <cfRule type="top10" dxfId="4639" priority="5" rank="1"/>
  </conditionalFormatting>
  <conditionalFormatting sqref="G6">
    <cfRule type="top10" dxfId="4638" priority="4" rank="1"/>
  </conditionalFormatting>
  <conditionalFormatting sqref="H6">
    <cfRule type="top10" dxfId="4637" priority="3" rank="1"/>
  </conditionalFormatting>
  <conditionalFormatting sqref="I6">
    <cfRule type="top10" dxfId="4636" priority="1" rank="1"/>
  </conditionalFormatting>
  <conditionalFormatting sqref="J6">
    <cfRule type="top10" dxfId="4635" priority="2" rank="1"/>
  </conditionalFormatting>
  <conditionalFormatting sqref="E6">
    <cfRule type="top10" dxfId="4634" priority="6" rank="1"/>
  </conditionalFormatting>
  <dataValidations count="1">
    <dataValidation type="list" allowBlank="1" showInputMessage="1" showErrorMessage="1" sqref="B2" xr:uid="{FE36C296-7E17-4A18-A01C-655D99621800}">
      <formula1>$H$3:$H$97</formula1>
    </dataValidation>
  </dataValidations>
  <hyperlinks>
    <hyperlink ref="R1" location="'Rankings OLH'!A1" display="Return to Rankings" xr:uid="{E3454839-C393-4C16-9B53-02B877BFB00E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749B9-B9AA-4E84-8962-154E2CEC2855}">
  <sheetPr codeName="Sheet29"/>
  <dimension ref="A1:Q21"/>
  <sheetViews>
    <sheetView workbookViewId="0">
      <selection activeCell="A19" sqref="A19:O19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23</v>
      </c>
      <c r="C2" s="21">
        <v>44304</v>
      </c>
      <c r="D2" s="22" t="s">
        <v>162</v>
      </c>
      <c r="E2" s="23">
        <v>199</v>
      </c>
      <c r="F2" s="23">
        <v>199</v>
      </c>
      <c r="G2" s="23">
        <v>197</v>
      </c>
      <c r="H2" s="23">
        <v>197</v>
      </c>
      <c r="I2" s="23"/>
      <c r="J2" s="23"/>
      <c r="K2" s="24">
        <v>4</v>
      </c>
      <c r="L2" s="24">
        <v>792</v>
      </c>
      <c r="M2" s="25">
        <v>198</v>
      </c>
      <c r="N2" s="26">
        <v>4</v>
      </c>
      <c r="O2" s="27">
        <v>202</v>
      </c>
    </row>
    <row r="3" spans="1:17" x14ac:dyDescent="0.3">
      <c r="A3" s="19" t="s">
        <v>160</v>
      </c>
      <c r="B3" s="20" t="s">
        <v>23</v>
      </c>
      <c r="C3" s="21">
        <v>44314</v>
      </c>
      <c r="D3" s="22" t="s">
        <v>162</v>
      </c>
      <c r="E3" s="23">
        <v>194</v>
      </c>
      <c r="F3" s="23">
        <v>197</v>
      </c>
      <c r="G3" s="23">
        <v>194</v>
      </c>
      <c r="H3" s="23">
        <v>193</v>
      </c>
      <c r="I3" s="23"/>
      <c r="J3" s="23"/>
      <c r="K3" s="24">
        <v>4</v>
      </c>
      <c r="L3" s="24">
        <v>778</v>
      </c>
      <c r="M3" s="25">
        <v>194.5</v>
      </c>
      <c r="N3" s="26">
        <v>2</v>
      </c>
      <c r="O3" s="27">
        <v>196.5</v>
      </c>
    </row>
    <row r="4" spans="1:17" x14ac:dyDescent="0.3">
      <c r="A4" s="19" t="s">
        <v>153</v>
      </c>
      <c r="B4" s="20" t="s">
        <v>23</v>
      </c>
      <c r="C4" s="21">
        <v>44306</v>
      </c>
      <c r="D4" s="22" t="s">
        <v>171</v>
      </c>
      <c r="E4" s="23">
        <v>193</v>
      </c>
      <c r="F4" s="23">
        <v>189</v>
      </c>
      <c r="G4" s="23">
        <v>195</v>
      </c>
      <c r="H4" s="23">
        <v>192</v>
      </c>
      <c r="I4" s="23"/>
      <c r="J4" s="23"/>
      <c r="K4" s="24">
        <v>4</v>
      </c>
      <c r="L4" s="24">
        <v>769</v>
      </c>
      <c r="M4" s="25">
        <v>192.25</v>
      </c>
      <c r="N4" s="26">
        <v>2</v>
      </c>
      <c r="O4" s="27">
        <v>194.25</v>
      </c>
    </row>
    <row r="5" spans="1:17" x14ac:dyDescent="0.3">
      <c r="A5" s="19" t="s">
        <v>153</v>
      </c>
      <c r="B5" s="20" t="s">
        <v>23</v>
      </c>
      <c r="C5" s="21">
        <v>44289</v>
      </c>
      <c r="D5" s="22" t="s">
        <v>171</v>
      </c>
      <c r="E5" s="23">
        <v>196</v>
      </c>
      <c r="F5" s="23">
        <v>197</v>
      </c>
      <c r="G5" s="23">
        <v>195</v>
      </c>
      <c r="H5" s="23">
        <v>195</v>
      </c>
      <c r="I5" s="23"/>
      <c r="J5" s="23"/>
      <c r="K5" s="24">
        <v>4</v>
      </c>
      <c r="L5" s="24">
        <v>783</v>
      </c>
      <c r="M5" s="25">
        <v>195.75</v>
      </c>
      <c r="N5" s="26">
        <v>2</v>
      </c>
      <c r="O5" s="27">
        <v>197.75</v>
      </c>
    </row>
    <row r="6" spans="1:17" x14ac:dyDescent="0.3">
      <c r="A6" s="19" t="s">
        <v>160</v>
      </c>
      <c r="B6" s="20" t="s">
        <v>23</v>
      </c>
      <c r="C6" s="21">
        <v>44332</v>
      </c>
      <c r="D6" s="22" t="s">
        <v>162</v>
      </c>
      <c r="E6" s="23">
        <v>199.00299999999999</v>
      </c>
      <c r="F6" s="23">
        <v>194</v>
      </c>
      <c r="G6" s="23">
        <v>194</v>
      </c>
      <c r="H6" s="23">
        <v>194</v>
      </c>
      <c r="I6" s="23"/>
      <c r="J6" s="23"/>
      <c r="K6" s="24">
        <v>4</v>
      </c>
      <c r="L6" s="24">
        <v>781.00299999999993</v>
      </c>
      <c r="M6" s="25">
        <v>195.25074999999998</v>
      </c>
      <c r="N6" s="26">
        <v>7</v>
      </c>
      <c r="O6" s="27">
        <v>202.25074999999998</v>
      </c>
    </row>
    <row r="7" spans="1:17" x14ac:dyDescent="0.3">
      <c r="A7" s="19" t="s">
        <v>160</v>
      </c>
      <c r="B7" s="20" t="s">
        <v>23</v>
      </c>
      <c r="C7" s="21">
        <v>44342</v>
      </c>
      <c r="D7" s="22" t="s">
        <v>162</v>
      </c>
      <c r="E7" s="23">
        <v>196</v>
      </c>
      <c r="F7" s="23">
        <v>197</v>
      </c>
      <c r="G7" s="23">
        <v>199</v>
      </c>
      <c r="H7" s="23">
        <v>200.001</v>
      </c>
      <c r="I7" s="23"/>
      <c r="J7" s="23"/>
      <c r="K7" s="24">
        <v>4</v>
      </c>
      <c r="L7" s="24">
        <v>792.00099999999998</v>
      </c>
      <c r="M7" s="25">
        <v>198.00024999999999</v>
      </c>
      <c r="N7" s="26">
        <v>5</v>
      </c>
      <c r="O7" s="27">
        <v>203.00024999999999</v>
      </c>
    </row>
    <row r="8" spans="1:17" x14ac:dyDescent="0.3">
      <c r="A8" s="19" t="s">
        <v>153</v>
      </c>
      <c r="B8" s="20" t="s">
        <v>23</v>
      </c>
      <c r="C8" s="21">
        <v>44317</v>
      </c>
      <c r="D8" s="22" t="s">
        <v>171</v>
      </c>
      <c r="E8" s="23">
        <v>198</v>
      </c>
      <c r="F8" s="23">
        <v>199</v>
      </c>
      <c r="G8" s="23">
        <v>197</v>
      </c>
      <c r="H8" s="23">
        <v>199</v>
      </c>
      <c r="I8" s="23">
        <v>197</v>
      </c>
      <c r="J8" s="23"/>
      <c r="K8" s="24">
        <v>5</v>
      </c>
      <c r="L8" s="24">
        <v>990</v>
      </c>
      <c r="M8" s="25">
        <v>198</v>
      </c>
      <c r="N8" s="26">
        <v>9</v>
      </c>
      <c r="O8" s="27">
        <v>207</v>
      </c>
    </row>
    <row r="9" spans="1:17" x14ac:dyDescent="0.3">
      <c r="A9" s="19" t="s">
        <v>153</v>
      </c>
      <c r="B9" s="20" t="s">
        <v>23</v>
      </c>
      <c r="C9" s="21">
        <v>44327</v>
      </c>
      <c r="D9" s="22" t="s">
        <v>171</v>
      </c>
      <c r="E9" s="23">
        <v>191</v>
      </c>
      <c r="F9" s="23">
        <v>192</v>
      </c>
      <c r="G9" s="23">
        <v>195</v>
      </c>
      <c r="H9" s="23">
        <v>198</v>
      </c>
      <c r="I9" s="23"/>
      <c r="J9" s="23"/>
      <c r="K9" s="24">
        <v>4</v>
      </c>
      <c r="L9" s="24">
        <v>776</v>
      </c>
      <c r="M9" s="25">
        <v>194</v>
      </c>
      <c r="N9" s="26">
        <v>6</v>
      </c>
      <c r="O9" s="27">
        <v>200</v>
      </c>
    </row>
    <row r="10" spans="1:17" x14ac:dyDescent="0.3">
      <c r="A10" s="19" t="s">
        <v>160</v>
      </c>
      <c r="B10" s="20" t="s">
        <v>23</v>
      </c>
      <c r="C10" s="21">
        <v>44388</v>
      </c>
      <c r="D10" s="22" t="s">
        <v>162</v>
      </c>
      <c r="E10" s="23">
        <v>194</v>
      </c>
      <c r="F10" s="23">
        <v>193</v>
      </c>
      <c r="G10" s="23">
        <v>192</v>
      </c>
      <c r="H10" s="23">
        <v>196</v>
      </c>
      <c r="I10" s="23"/>
      <c r="J10" s="23"/>
      <c r="K10" s="24">
        <v>4</v>
      </c>
      <c r="L10" s="24">
        <v>775</v>
      </c>
      <c r="M10" s="25">
        <v>193.75</v>
      </c>
      <c r="N10" s="26">
        <v>2</v>
      </c>
      <c r="O10" s="27">
        <v>195.75</v>
      </c>
    </row>
    <row r="11" spans="1:17" x14ac:dyDescent="0.3">
      <c r="A11" s="19" t="s">
        <v>153</v>
      </c>
      <c r="B11" s="20" t="s">
        <v>202</v>
      </c>
      <c r="C11" s="21">
        <v>44415</v>
      </c>
      <c r="D11" s="22" t="s">
        <v>171</v>
      </c>
      <c r="E11" s="23">
        <v>199.01</v>
      </c>
      <c r="F11" s="23">
        <v>199</v>
      </c>
      <c r="G11" s="23">
        <v>198</v>
      </c>
      <c r="H11" s="23">
        <v>200</v>
      </c>
      <c r="I11" s="23">
        <v>192</v>
      </c>
      <c r="J11" s="23">
        <v>199.01</v>
      </c>
      <c r="K11" s="24">
        <v>6</v>
      </c>
      <c r="L11" s="70">
        <v>1187.02</v>
      </c>
      <c r="M11" s="25">
        <v>197.83666666666667</v>
      </c>
      <c r="N11" s="26">
        <v>22</v>
      </c>
      <c r="O11" s="27">
        <v>219.83666666666667</v>
      </c>
    </row>
    <row r="12" spans="1:17" x14ac:dyDescent="0.3">
      <c r="A12" s="19" t="s">
        <v>160</v>
      </c>
      <c r="B12" s="20" t="s">
        <v>23</v>
      </c>
      <c r="C12" s="21">
        <v>44405</v>
      </c>
      <c r="D12" s="22" t="s">
        <v>162</v>
      </c>
      <c r="E12" s="23">
        <v>196</v>
      </c>
      <c r="F12" s="23">
        <v>199</v>
      </c>
      <c r="G12" s="23">
        <v>197</v>
      </c>
      <c r="H12" s="23">
        <v>199.00110000000001</v>
      </c>
      <c r="I12" s="23"/>
      <c r="J12" s="23"/>
      <c r="K12" s="24">
        <v>4</v>
      </c>
      <c r="L12" s="24">
        <v>791.00109999999995</v>
      </c>
      <c r="M12" s="25">
        <v>197.75027499999999</v>
      </c>
      <c r="N12" s="26">
        <v>8</v>
      </c>
      <c r="O12" s="27">
        <v>205.75027499999999</v>
      </c>
    </row>
    <row r="13" spans="1:17" x14ac:dyDescent="0.3">
      <c r="A13" s="19" t="s">
        <v>160</v>
      </c>
      <c r="B13" s="20" t="s">
        <v>23</v>
      </c>
      <c r="C13" s="21">
        <v>44416</v>
      </c>
      <c r="D13" s="22" t="s">
        <v>162</v>
      </c>
      <c r="E13" s="23">
        <v>195</v>
      </c>
      <c r="F13" s="23">
        <v>190</v>
      </c>
      <c r="G13" s="23">
        <v>191</v>
      </c>
      <c r="H13" s="23">
        <v>194</v>
      </c>
      <c r="I13" s="23"/>
      <c r="J13" s="23"/>
      <c r="K13" s="24">
        <v>4</v>
      </c>
      <c r="L13" s="24">
        <v>770</v>
      </c>
      <c r="M13" s="25">
        <v>192.5</v>
      </c>
      <c r="N13" s="26">
        <v>2</v>
      </c>
      <c r="O13" s="27">
        <v>194.5</v>
      </c>
    </row>
    <row r="14" spans="1:17" x14ac:dyDescent="0.3">
      <c r="A14" s="19" t="s">
        <v>153</v>
      </c>
      <c r="B14" s="20" t="s">
        <v>202</v>
      </c>
      <c r="C14" s="21">
        <v>44415</v>
      </c>
      <c r="D14" s="22" t="s">
        <v>171</v>
      </c>
      <c r="E14" s="23">
        <v>199.01</v>
      </c>
      <c r="F14" s="23">
        <v>199</v>
      </c>
      <c r="G14" s="23">
        <v>198</v>
      </c>
      <c r="H14" s="23">
        <v>200</v>
      </c>
      <c r="I14" s="23">
        <v>192</v>
      </c>
      <c r="J14" s="23">
        <v>199.01</v>
      </c>
      <c r="K14" s="24">
        <v>6</v>
      </c>
      <c r="L14" s="70">
        <v>1187.02</v>
      </c>
      <c r="M14" s="25">
        <v>197.83666666666667</v>
      </c>
      <c r="N14" s="26">
        <v>22</v>
      </c>
      <c r="O14" s="27">
        <v>219.83666666666667</v>
      </c>
    </row>
    <row r="15" spans="1:17" x14ac:dyDescent="0.3">
      <c r="A15" s="19" t="s">
        <v>153</v>
      </c>
      <c r="B15" s="20" t="s">
        <v>23</v>
      </c>
      <c r="C15" s="21">
        <v>44439</v>
      </c>
      <c r="D15" s="22" t="s">
        <v>171</v>
      </c>
      <c r="E15" s="23">
        <v>200.001</v>
      </c>
      <c r="F15" s="23">
        <v>199.001</v>
      </c>
      <c r="G15" s="23">
        <v>195</v>
      </c>
      <c r="H15" s="23">
        <v>197</v>
      </c>
      <c r="I15" s="23"/>
      <c r="J15" s="23"/>
      <c r="K15" s="24">
        <v>4</v>
      </c>
      <c r="L15" s="24">
        <v>791.00199999999995</v>
      </c>
      <c r="M15" s="25">
        <v>197.75049999999999</v>
      </c>
      <c r="N15" s="26">
        <v>8</v>
      </c>
      <c r="O15" s="27">
        <v>205.75049999999999</v>
      </c>
    </row>
    <row r="16" spans="1:17" x14ac:dyDescent="0.3">
      <c r="A16" s="19" t="s">
        <v>160</v>
      </c>
      <c r="B16" s="20" t="s">
        <v>23</v>
      </c>
      <c r="C16" s="21">
        <v>44476</v>
      </c>
      <c r="D16" s="22" t="s">
        <v>174</v>
      </c>
      <c r="E16" s="23">
        <v>198</v>
      </c>
      <c r="F16" s="23">
        <v>195</v>
      </c>
      <c r="G16" s="23">
        <v>196</v>
      </c>
      <c r="H16" s="23"/>
      <c r="I16" s="23"/>
      <c r="J16" s="23"/>
      <c r="K16" s="24">
        <v>3</v>
      </c>
      <c r="L16" s="24">
        <v>589</v>
      </c>
      <c r="M16" s="25">
        <v>196.33333333333334</v>
      </c>
      <c r="N16" s="26">
        <v>4</v>
      </c>
      <c r="O16" s="27">
        <v>200.33333333333334</v>
      </c>
    </row>
    <row r="17" spans="1:15" x14ac:dyDescent="0.3">
      <c r="A17" s="19" t="s">
        <v>160</v>
      </c>
      <c r="B17" s="20" t="s">
        <v>23</v>
      </c>
      <c r="C17" s="21">
        <v>44468</v>
      </c>
      <c r="D17" s="22" t="s">
        <v>162</v>
      </c>
      <c r="E17" s="23">
        <v>197</v>
      </c>
      <c r="F17" s="23">
        <v>199</v>
      </c>
      <c r="G17" s="23">
        <v>200.001</v>
      </c>
      <c r="H17" s="23">
        <v>199</v>
      </c>
      <c r="I17" s="23"/>
      <c r="J17" s="23"/>
      <c r="K17" s="24">
        <v>4</v>
      </c>
      <c r="L17" s="24">
        <v>795.00099999999998</v>
      </c>
      <c r="M17" s="25">
        <v>198.75024999999999</v>
      </c>
      <c r="N17" s="26">
        <v>6</v>
      </c>
      <c r="O17" s="27">
        <v>204.75024999999999</v>
      </c>
    </row>
    <row r="18" spans="1:15" x14ac:dyDescent="0.3">
      <c r="A18" s="19" t="s">
        <v>160</v>
      </c>
      <c r="B18" s="20" t="s">
        <v>23</v>
      </c>
      <c r="C18" s="21">
        <v>44479</v>
      </c>
      <c r="D18" s="22" t="s">
        <v>162</v>
      </c>
      <c r="E18" s="23">
        <v>195</v>
      </c>
      <c r="F18" s="23">
        <v>196</v>
      </c>
      <c r="G18" s="23">
        <v>195</v>
      </c>
      <c r="H18" s="23">
        <v>194</v>
      </c>
      <c r="I18" s="23"/>
      <c r="J18" s="23"/>
      <c r="K18" s="24">
        <v>4</v>
      </c>
      <c r="L18" s="24">
        <v>780</v>
      </c>
      <c r="M18" s="25">
        <v>195</v>
      </c>
      <c r="N18" s="26">
        <v>3</v>
      </c>
      <c r="O18" s="27">
        <v>198</v>
      </c>
    </row>
    <row r="19" spans="1:15" x14ac:dyDescent="0.3">
      <c r="A19" s="19" t="s">
        <v>160</v>
      </c>
      <c r="B19" s="20" t="s">
        <v>23</v>
      </c>
      <c r="C19" s="21">
        <v>44489</v>
      </c>
      <c r="D19" s="22" t="s">
        <v>162</v>
      </c>
      <c r="E19" s="23">
        <v>197</v>
      </c>
      <c r="F19" s="23">
        <v>194</v>
      </c>
      <c r="G19" s="23">
        <v>195</v>
      </c>
      <c r="H19" s="23">
        <v>195</v>
      </c>
      <c r="I19" s="23"/>
      <c r="J19" s="23"/>
      <c r="K19" s="24">
        <v>4</v>
      </c>
      <c r="L19" s="24">
        <v>781</v>
      </c>
      <c r="M19" s="25">
        <v>195.25</v>
      </c>
      <c r="N19" s="26">
        <v>2</v>
      </c>
      <c r="O19" s="27">
        <v>197.25</v>
      </c>
    </row>
    <row r="20" spans="1:15" x14ac:dyDescent="0.3">
      <c r="A20" s="31"/>
      <c r="B20" s="32"/>
      <c r="C20" s="33"/>
      <c r="D20" s="34"/>
      <c r="E20" s="35"/>
      <c r="F20" s="35"/>
      <c r="G20" s="35"/>
      <c r="H20" s="35"/>
      <c r="I20" s="35"/>
      <c r="J20" s="35"/>
      <c r="K20" s="36"/>
      <c r="L20" s="36"/>
      <c r="M20" s="37"/>
      <c r="N20" s="38"/>
      <c r="O20" s="39"/>
    </row>
    <row r="21" spans="1:15" x14ac:dyDescent="0.3">
      <c r="K21" s="28">
        <f>SUM(K2:K20)</f>
        <v>76</v>
      </c>
      <c r="L21" s="28">
        <f>SUM(L2:L20)</f>
        <v>14907.0481</v>
      </c>
      <c r="M21" s="29">
        <f>SUM(L21/K21)</f>
        <v>196.1453697368421</v>
      </c>
      <c r="N21" s="28">
        <f>SUM(N2:N20)</f>
        <v>116</v>
      </c>
      <c r="O21" s="29">
        <f>SUM(M21+N21)</f>
        <v>312.1453697368421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E4:H4" name="Range1_3_4_1"/>
    <protectedRange algorithmName="SHA-512" hashValue="ON39YdpmFHfN9f47KpiRvqrKx0V9+erV1CNkpWzYhW/Qyc6aT8rEyCrvauWSYGZK2ia3o7vd3akF07acHAFpOA==" saltValue="yVW9XmDwTqEnmpSGai0KYg==" spinCount="100000" sqref="I5:J5 B5:C5" name="Range1_10_1"/>
    <protectedRange algorithmName="SHA-512" hashValue="ON39YdpmFHfN9f47KpiRvqrKx0V9+erV1CNkpWzYhW/Qyc6aT8rEyCrvauWSYGZK2ia3o7vd3akF07acHAFpOA==" saltValue="yVW9XmDwTqEnmpSGai0KYg==" spinCount="100000" sqref="D5" name="Range1_1_9_1"/>
    <protectedRange algorithmName="SHA-512" hashValue="ON39YdpmFHfN9f47KpiRvqrKx0V9+erV1CNkpWzYhW/Qyc6aT8rEyCrvauWSYGZK2ia3o7vd3akF07acHAFpOA==" saltValue="yVW9XmDwTqEnmpSGai0KYg==" spinCount="100000" sqref="E5:H5" name="Range1_3_6_1"/>
    <protectedRange algorithmName="SHA-512" hashValue="ON39YdpmFHfN9f47KpiRvqrKx0V9+erV1CNkpWzYhW/Qyc6aT8rEyCrvauWSYGZK2ia3o7vd3akF07acHAFpOA==" saltValue="yVW9XmDwTqEnmpSGai0KYg==" spinCount="100000" sqref="I6:J6 B6:C6 I20:J20 B20:C20" name="Range1_12"/>
    <protectedRange algorithmName="SHA-512" hashValue="ON39YdpmFHfN9f47KpiRvqrKx0V9+erV1CNkpWzYhW/Qyc6aT8rEyCrvauWSYGZK2ia3o7vd3akF07acHAFpOA==" saltValue="yVW9XmDwTqEnmpSGai0KYg==" spinCount="100000" sqref="D6 D20" name="Range1_1_7"/>
    <protectedRange algorithmName="SHA-512" hashValue="ON39YdpmFHfN9f47KpiRvqrKx0V9+erV1CNkpWzYhW/Qyc6aT8rEyCrvauWSYGZK2ia3o7vd3akF07acHAFpOA==" saltValue="yVW9XmDwTqEnmpSGai0KYg==" spinCount="100000" sqref="E6:H6 E20:H20" name="Range1_3_3"/>
    <protectedRange algorithmName="SHA-512" hashValue="ON39YdpmFHfN9f47KpiRvqrKx0V9+erV1CNkpWzYhW/Qyc6aT8rEyCrvauWSYGZK2ia3o7vd3akF07acHAFpOA==" saltValue="yVW9XmDwTqEnmpSGai0KYg==" spinCount="100000" sqref="I7:J7 B7:C7" name="Range1_15"/>
    <protectedRange algorithmName="SHA-512" hashValue="ON39YdpmFHfN9f47KpiRvqrKx0V9+erV1CNkpWzYhW/Qyc6aT8rEyCrvauWSYGZK2ia3o7vd3akF07acHAFpOA==" saltValue="yVW9XmDwTqEnmpSGai0KYg==" spinCount="100000" sqref="D7" name="Range1_1_9"/>
    <protectedRange algorithmName="SHA-512" hashValue="ON39YdpmFHfN9f47KpiRvqrKx0V9+erV1CNkpWzYhW/Qyc6aT8rEyCrvauWSYGZK2ia3o7vd3akF07acHAFpOA==" saltValue="yVW9XmDwTqEnmpSGai0KYg==" spinCount="100000" sqref="E7:H7" name="Range1_3_4"/>
    <protectedRange algorithmName="SHA-512" hashValue="ON39YdpmFHfN9f47KpiRvqrKx0V9+erV1CNkpWzYhW/Qyc6aT8rEyCrvauWSYGZK2ia3o7vd3akF07acHAFpOA==" saltValue="yVW9XmDwTqEnmpSGai0KYg==" spinCount="100000" sqref="I8:J8 B8:C8" name="Range1_8_1_1"/>
    <protectedRange algorithmName="SHA-512" hashValue="ON39YdpmFHfN9f47KpiRvqrKx0V9+erV1CNkpWzYhW/Qyc6aT8rEyCrvauWSYGZK2ia3o7vd3akF07acHAFpOA==" saltValue="yVW9XmDwTqEnmpSGai0KYg==" spinCount="100000" sqref="D8" name="Range1_1_6_1_1"/>
    <protectedRange algorithmName="SHA-512" hashValue="ON39YdpmFHfN9f47KpiRvqrKx0V9+erV1CNkpWzYhW/Qyc6aT8rEyCrvauWSYGZK2ia3o7vd3akF07acHAFpOA==" saltValue="yVW9XmDwTqEnmpSGai0KYg==" spinCount="100000" sqref="E8:H8" name="Range1_3_2_1_1"/>
    <protectedRange algorithmName="SHA-512" hashValue="ON39YdpmFHfN9f47KpiRvqrKx0V9+erV1CNkpWzYhW/Qyc6aT8rEyCrvauWSYGZK2ia3o7vd3akF07acHAFpOA==" saltValue="yVW9XmDwTqEnmpSGai0KYg==" spinCount="100000" sqref="I9:J9 B9:C9" name="Range1_8"/>
    <protectedRange algorithmName="SHA-512" hashValue="ON39YdpmFHfN9f47KpiRvqrKx0V9+erV1CNkpWzYhW/Qyc6aT8rEyCrvauWSYGZK2ia3o7vd3akF07acHAFpOA==" saltValue="yVW9XmDwTqEnmpSGai0KYg==" spinCount="100000" sqref="D9" name="Range1_1_6"/>
    <protectedRange algorithmName="SHA-512" hashValue="ON39YdpmFHfN9f47KpiRvqrKx0V9+erV1CNkpWzYhW/Qyc6aT8rEyCrvauWSYGZK2ia3o7vd3akF07acHAFpOA==" saltValue="yVW9XmDwTqEnmpSGai0KYg==" spinCount="100000" sqref="E9:H9" name="Range1_3_2"/>
    <protectedRange algorithmName="SHA-512" hashValue="ON39YdpmFHfN9f47KpiRvqrKx0V9+erV1CNkpWzYhW/Qyc6aT8rEyCrvauWSYGZK2ia3o7vd3akF07acHAFpOA==" saltValue="yVW9XmDwTqEnmpSGai0KYg==" spinCount="100000" sqref="I10:J10 B10:C10" name="Range1_38"/>
    <protectedRange algorithmName="SHA-512" hashValue="ON39YdpmFHfN9f47KpiRvqrKx0V9+erV1CNkpWzYhW/Qyc6aT8rEyCrvauWSYGZK2ia3o7vd3akF07acHAFpOA==" saltValue="yVW9XmDwTqEnmpSGai0KYg==" spinCount="100000" sqref="D10" name="Range1_1_30"/>
    <protectedRange algorithmName="SHA-512" hashValue="ON39YdpmFHfN9f47KpiRvqrKx0V9+erV1CNkpWzYhW/Qyc6aT8rEyCrvauWSYGZK2ia3o7vd3akF07acHAFpOA==" saltValue="yVW9XmDwTqEnmpSGai0KYg==" spinCount="100000" sqref="E10:H10" name="Range1_3_11"/>
    <protectedRange algorithmName="SHA-512" hashValue="ON39YdpmFHfN9f47KpiRvqrKx0V9+erV1CNkpWzYhW/Qyc6aT8rEyCrvauWSYGZK2ia3o7vd3akF07acHAFpOA==" saltValue="yVW9XmDwTqEnmpSGai0KYg==" spinCount="100000" sqref="E11:J11 B11:C11" name="Range1_53"/>
    <protectedRange algorithmName="SHA-512" hashValue="ON39YdpmFHfN9f47KpiRvqrKx0V9+erV1CNkpWzYhW/Qyc6aT8rEyCrvauWSYGZK2ia3o7vd3akF07acHAFpOA==" saltValue="yVW9XmDwTqEnmpSGai0KYg==" spinCount="100000" sqref="D11" name="Range1_1_44"/>
    <protectedRange algorithmName="SHA-512" hashValue="ON39YdpmFHfN9f47KpiRvqrKx0V9+erV1CNkpWzYhW/Qyc6aT8rEyCrvauWSYGZK2ia3o7vd3akF07acHAFpOA==" saltValue="yVW9XmDwTqEnmpSGai0KYg==" spinCount="100000" sqref="E14:J14 B14:C14" name="Range1_53_2"/>
    <protectedRange algorithmName="SHA-512" hashValue="ON39YdpmFHfN9f47KpiRvqrKx0V9+erV1CNkpWzYhW/Qyc6aT8rEyCrvauWSYGZK2ia3o7vd3akF07acHAFpOA==" saltValue="yVW9XmDwTqEnmpSGai0KYg==" spinCount="100000" sqref="D14" name="Range1_1_44_2"/>
    <protectedRange algorithmName="SHA-512" hashValue="ON39YdpmFHfN9f47KpiRvqrKx0V9+erV1CNkpWzYhW/Qyc6aT8rEyCrvauWSYGZK2ia3o7vd3akF07acHAFpOA==" saltValue="yVW9XmDwTqEnmpSGai0KYg==" spinCount="100000" sqref="B15:C15 E15:J15" name="Range1_60"/>
    <protectedRange algorithmName="SHA-512" hashValue="ON39YdpmFHfN9f47KpiRvqrKx0V9+erV1CNkpWzYhW/Qyc6aT8rEyCrvauWSYGZK2ia3o7vd3akF07acHAFpOA==" saltValue="yVW9XmDwTqEnmpSGai0KYg==" spinCount="100000" sqref="D15" name="Range1_1_54"/>
    <protectedRange algorithmName="SHA-512" hashValue="ON39YdpmFHfN9f47KpiRvqrKx0V9+erV1CNkpWzYhW/Qyc6aT8rEyCrvauWSYGZK2ia3o7vd3akF07acHAFpOA==" saltValue="yVW9XmDwTqEnmpSGai0KYg==" spinCount="100000" sqref="I18:J18 B18:C18" name="Range1"/>
    <protectedRange algorithmName="SHA-512" hashValue="ON39YdpmFHfN9f47KpiRvqrKx0V9+erV1CNkpWzYhW/Qyc6aT8rEyCrvauWSYGZK2ia3o7vd3akF07acHAFpOA==" saltValue="yVW9XmDwTqEnmpSGai0KYg==" spinCount="100000" sqref="D18" name="Range1_1"/>
    <protectedRange algorithmName="SHA-512" hashValue="ON39YdpmFHfN9f47KpiRvqrKx0V9+erV1CNkpWzYhW/Qyc6aT8rEyCrvauWSYGZK2ia3o7vd3akF07acHAFpOA==" saltValue="yVW9XmDwTqEnmpSGai0KYg==" spinCount="100000" sqref="E18:H18" name="Range1_3"/>
    <protectedRange algorithmName="SHA-512" hashValue="ON39YdpmFHfN9f47KpiRvqrKx0V9+erV1CNkpWzYhW/Qyc6aT8rEyCrvauWSYGZK2ia3o7vd3akF07acHAFpOA==" saltValue="yVW9XmDwTqEnmpSGai0KYg==" spinCount="100000" sqref="B19:C19 E19:J19" name="Range1_17_1"/>
    <protectedRange algorithmName="SHA-512" hashValue="ON39YdpmFHfN9f47KpiRvqrKx0V9+erV1CNkpWzYhW/Qyc6aT8rEyCrvauWSYGZK2ia3o7vd3akF07acHAFpOA==" saltValue="yVW9XmDwTqEnmpSGai0KYg==" spinCount="100000" sqref="D19" name="Range1_1_17_1"/>
  </protectedRanges>
  <conditionalFormatting sqref="F2">
    <cfRule type="top10" dxfId="4633" priority="94" rank="1"/>
  </conditionalFormatting>
  <conditionalFormatting sqref="I2">
    <cfRule type="top10" dxfId="4632" priority="91" rank="1"/>
    <cfRule type="top10" dxfId="4631" priority="96" rank="1"/>
  </conditionalFormatting>
  <conditionalFormatting sqref="E2">
    <cfRule type="top10" dxfId="4630" priority="95" rank="1"/>
  </conditionalFormatting>
  <conditionalFormatting sqref="G2">
    <cfRule type="top10" dxfId="4629" priority="93" rank="1"/>
  </conditionalFormatting>
  <conditionalFormatting sqref="H2">
    <cfRule type="top10" dxfId="4628" priority="92" rank="1"/>
  </conditionalFormatting>
  <conditionalFormatting sqref="J2">
    <cfRule type="top10" dxfId="4627" priority="90" rank="1"/>
  </conditionalFormatting>
  <conditionalFormatting sqref="F3">
    <cfRule type="top10" dxfId="4626" priority="87" rank="1"/>
  </conditionalFormatting>
  <conditionalFormatting sqref="I3">
    <cfRule type="top10" dxfId="4625" priority="84" rank="1"/>
    <cfRule type="top10" dxfId="4624" priority="89" rank="1"/>
  </conditionalFormatting>
  <conditionalFormatting sqref="E3">
    <cfRule type="top10" dxfId="4623" priority="88" rank="1"/>
  </conditionalFormatting>
  <conditionalFormatting sqref="G3">
    <cfRule type="top10" dxfId="4622" priority="86" rank="1"/>
  </conditionalFormatting>
  <conditionalFormatting sqref="H3">
    <cfRule type="top10" dxfId="4621" priority="85" rank="1"/>
  </conditionalFormatting>
  <conditionalFormatting sqref="J3">
    <cfRule type="top10" dxfId="4620" priority="83" rank="1"/>
  </conditionalFormatting>
  <conditionalFormatting sqref="F4">
    <cfRule type="top10" dxfId="4619" priority="81" rank="1"/>
  </conditionalFormatting>
  <conditionalFormatting sqref="G4">
    <cfRule type="top10" dxfId="4618" priority="80" rank="1"/>
  </conditionalFormatting>
  <conditionalFormatting sqref="H4">
    <cfRule type="top10" dxfId="4617" priority="79" rank="1"/>
  </conditionalFormatting>
  <conditionalFormatting sqref="I4">
    <cfRule type="top10" dxfId="4616" priority="77" rank="1"/>
  </conditionalFormatting>
  <conditionalFormatting sqref="J4">
    <cfRule type="top10" dxfId="4615" priority="78" rank="1"/>
  </conditionalFormatting>
  <conditionalFormatting sqref="E4">
    <cfRule type="top10" dxfId="4614" priority="82" rank="1"/>
  </conditionalFormatting>
  <conditionalFormatting sqref="F5">
    <cfRule type="top10" dxfId="4613" priority="75" rank="1"/>
  </conditionalFormatting>
  <conditionalFormatting sqref="G5">
    <cfRule type="top10" dxfId="4612" priority="74" rank="1"/>
  </conditionalFormatting>
  <conditionalFormatting sqref="H5">
    <cfRule type="top10" dxfId="4611" priority="73" rank="1"/>
  </conditionalFormatting>
  <conditionalFormatting sqref="I5">
    <cfRule type="top10" dxfId="4610" priority="71" rank="1"/>
  </conditionalFormatting>
  <conditionalFormatting sqref="J5">
    <cfRule type="top10" dxfId="4609" priority="72" rank="1"/>
  </conditionalFormatting>
  <conditionalFormatting sqref="E5">
    <cfRule type="top10" dxfId="4608" priority="76" rank="1"/>
  </conditionalFormatting>
  <conditionalFormatting sqref="F20 F6">
    <cfRule type="top10" dxfId="4607" priority="97" rank="1"/>
  </conditionalFormatting>
  <conditionalFormatting sqref="I20 I6">
    <cfRule type="top10" dxfId="4606" priority="98" rank="1"/>
    <cfRule type="top10" dxfId="4605" priority="99" rank="1"/>
  </conditionalFormatting>
  <conditionalFormatting sqref="E20 E6">
    <cfRule type="top10" dxfId="4604" priority="100" rank="1"/>
  </conditionalFormatting>
  <conditionalFormatting sqref="G20 G6">
    <cfRule type="top10" dxfId="4603" priority="101" rank="1"/>
  </conditionalFormatting>
  <conditionalFormatting sqref="H20 H6">
    <cfRule type="top10" dxfId="4602" priority="102" rank="1"/>
  </conditionalFormatting>
  <conditionalFormatting sqref="J20 J6">
    <cfRule type="top10" dxfId="4601" priority="103" rank="1"/>
  </conditionalFormatting>
  <conditionalFormatting sqref="F7">
    <cfRule type="top10" dxfId="4600" priority="68" rank="1"/>
  </conditionalFormatting>
  <conditionalFormatting sqref="I7">
    <cfRule type="top10" dxfId="4599" priority="65" rank="1"/>
    <cfRule type="top10" dxfId="4598" priority="70" rank="1"/>
  </conditionalFormatting>
  <conditionalFormatting sqref="E7">
    <cfRule type="top10" dxfId="4597" priority="69" rank="1"/>
  </conditionalFormatting>
  <conditionalFormatting sqref="G7">
    <cfRule type="top10" dxfId="4596" priority="67" rank="1"/>
  </conditionalFormatting>
  <conditionalFormatting sqref="H7">
    <cfRule type="top10" dxfId="4595" priority="66" rank="1"/>
  </conditionalFormatting>
  <conditionalFormatting sqref="J7">
    <cfRule type="top10" dxfId="4594" priority="64" rank="1"/>
  </conditionalFormatting>
  <conditionalFormatting sqref="F8">
    <cfRule type="top10" dxfId="4593" priority="62" rank="1"/>
  </conditionalFormatting>
  <conditionalFormatting sqref="G8">
    <cfRule type="top10" dxfId="4592" priority="61" rank="1"/>
  </conditionalFormatting>
  <conditionalFormatting sqref="H8">
    <cfRule type="top10" dxfId="4591" priority="60" rank="1"/>
  </conditionalFormatting>
  <conditionalFormatting sqref="I8">
    <cfRule type="top10" dxfId="4590" priority="58" rank="1"/>
  </conditionalFormatting>
  <conditionalFormatting sqref="J8">
    <cfRule type="top10" dxfId="4589" priority="59" rank="1"/>
  </conditionalFormatting>
  <conditionalFormatting sqref="E8">
    <cfRule type="top10" dxfId="4588" priority="63" rank="1"/>
  </conditionalFormatting>
  <conditionalFormatting sqref="F9">
    <cfRule type="top10" dxfId="4587" priority="56" rank="1"/>
  </conditionalFormatting>
  <conditionalFormatting sqref="G9">
    <cfRule type="top10" dxfId="4586" priority="55" rank="1"/>
  </conditionalFormatting>
  <conditionalFormatting sqref="H9">
    <cfRule type="top10" dxfId="4585" priority="54" rank="1"/>
  </conditionalFormatting>
  <conditionalFormatting sqref="I9">
    <cfRule type="top10" dxfId="4584" priority="52" rank="1"/>
  </conditionalFormatting>
  <conditionalFormatting sqref="J9">
    <cfRule type="top10" dxfId="4583" priority="53" rank="1"/>
  </conditionalFormatting>
  <conditionalFormatting sqref="E9">
    <cfRule type="top10" dxfId="4582" priority="57" rank="1"/>
  </conditionalFormatting>
  <conditionalFormatting sqref="F10">
    <cfRule type="top10" dxfId="4581" priority="49" rank="1"/>
  </conditionalFormatting>
  <conditionalFormatting sqref="I10">
    <cfRule type="top10" dxfId="4580" priority="46" rank="1"/>
    <cfRule type="top10" dxfId="4579" priority="51" rank="1"/>
  </conditionalFormatting>
  <conditionalFormatting sqref="E10">
    <cfRule type="top10" dxfId="4578" priority="50" rank="1"/>
  </conditionalFormatting>
  <conditionalFormatting sqref="G10">
    <cfRule type="top10" dxfId="4577" priority="48" rank="1"/>
  </conditionalFormatting>
  <conditionalFormatting sqref="H10">
    <cfRule type="top10" dxfId="4576" priority="47" rank="1"/>
  </conditionalFormatting>
  <conditionalFormatting sqref="J10">
    <cfRule type="top10" dxfId="4575" priority="45" rank="1"/>
  </conditionalFormatting>
  <conditionalFormatting sqref="F11">
    <cfRule type="top10" dxfId="4574" priority="39" rank="1"/>
  </conditionalFormatting>
  <conditionalFormatting sqref="G11">
    <cfRule type="top10" dxfId="4573" priority="40" rank="1"/>
  </conditionalFormatting>
  <conditionalFormatting sqref="H11">
    <cfRule type="top10" dxfId="4572" priority="41" rank="1"/>
  </conditionalFormatting>
  <conditionalFormatting sqref="I11">
    <cfRule type="top10" dxfId="4571" priority="42" rank="1"/>
  </conditionalFormatting>
  <conditionalFormatting sqref="J11">
    <cfRule type="top10" dxfId="4570" priority="43" rank="1"/>
  </conditionalFormatting>
  <conditionalFormatting sqref="E11">
    <cfRule type="top10" dxfId="4569" priority="44" rank="1"/>
  </conditionalFormatting>
  <conditionalFormatting sqref="F14">
    <cfRule type="top10" dxfId="4568" priority="33" rank="1"/>
  </conditionalFormatting>
  <conditionalFormatting sqref="G14">
    <cfRule type="top10" dxfId="4567" priority="34" rank="1"/>
  </conditionalFormatting>
  <conditionalFormatting sqref="H14">
    <cfRule type="top10" dxfId="4566" priority="35" rank="1"/>
  </conditionalFormatting>
  <conditionalFormatting sqref="I14">
    <cfRule type="top10" dxfId="4565" priority="36" rank="1"/>
  </conditionalFormatting>
  <conditionalFormatting sqref="J14">
    <cfRule type="top10" dxfId="4564" priority="37" rank="1"/>
  </conditionalFormatting>
  <conditionalFormatting sqref="E14">
    <cfRule type="top10" dxfId="4563" priority="38" rank="1"/>
  </conditionalFormatting>
  <conditionalFormatting sqref="F12:F13">
    <cfRule type="top10" dxfId="4562" priority="27" rank="1"/>
  </conditionalFormatting>
  <conditionalFormatting sqref="G12:G13">
    <cfRule type="top10" dxfId="4561" priority="28" rank="1"/>
  </conditionalFormatting>
  <conditionalFormatting sqref="H12:H13">
    <cfRule type="top10" dxfId="4560" priority="29" rank="1"/>
  </conditionalFormatting>
  <conditionalFormatting sqref="I12:I13">
    <cfRule type="top10" dxfId="4559" priority="30" rank="1"/>
  </conditionalFormatting>
  <conditionalFormatting sqref="J12:J13">
    <cfRule type="top10" dxfId="4558" priority="31" rank="1"/>
  </conditionalFormatting>
  <conditionalFormatting sqref="E12:E13">
    <cfRule type="top10" dxfId="4557" priority="32" rank="1"/>
  </conditionalFormatting>
  <conditionalFormatting sqref="E15">
    <cfRule type="top10" dxfId="4556" priority="26" rank="1"/>
  </conditionalFormatting>
  <conditionalFormatting sqref="F15">
    <cfRule type="top10" dxfId="4555" priority="25" rank="1"/>
  </conditionalFormatting>
  <conditionalFormatting sqref="G15">
    <cfRule type="top10" dxfId="4554" priority="24" rank="1"/>
  </conditionalFormatting>
  <conditionalFormatting sqref="H15">
    <cfRule type="top10" dxfId="4553" priority="23" rank="1"/>
  </conditionalFormatting>
  <conditionalFormatting sqref="I15">
    <cfRule type="top10" dxfId="4552" priority="22" rank="1"/>
  </conditionalFormatting>
  <conditionalFormatting sqref="J15">
    <cfRule type="top10" dxfId="4551" priority="21" rank="1"/>
  </conditionalFormatting>
  <conditionalFormatting sqref="F16:F17">
    <cfRule type="top10" dxfId="4550" priority="18" rank="1"/>
  </conditionalFormatting>
  <conditionalFormatting sqref="I16:I17">
    <cfRule type="top10" dxfId="4549" priority="15" rank="1"/>
    <cfRule type="top10" dxfId="4548" priority="20" rank="1"/>
  </conditionalFormatting>
  <conditionalFormatting sqref="E16:E17">
    <cfRule type="top10" dxfId="4547" priority="19" rank="1"/>
  </conditionalFormatting>
  <conditionalFormatting sqref="G16:G17">
    <cfRule type="top10" dxfId="4546" priority="17" rank="1"/>
  </conditionalFormatting>
  <conditionalFormatting sqref="H16:H17">
    <cfRule type="top10" dxfId="4545" priority="16" rank="1"/>
  </conditionalFormatting>
  <conditionalFormatting sqref="J16:J17">
    <cfRule type="top10" dxfId="4544" priority="14" rank="1"/>
  </conditionalFormatting>
  <conditionalFormatting sqref="F18">
    <cfRule type="top10" dxfId="4543" priority="11" rank="1"/>
  </conditionalFormatting>
  <conditionalFormatting sqref="I18">
    <cfRule type="top10" dxfId="4542" priority="8" rank="1"/>
    <cfRule type="top10" dxfId="4541" priority="13" rank="1"/>
  </conditionalFormatting>
  <conditionalFormatting sqref="E18">
    <cfRule type="top10" dxfId="4540" priority="12" rank="1"/>
  </conditionalFormatting>
  <conditionalFormatting sqref="G18">
    <cfRule type="top10" dxfId="4539" priority="10" rank="1"/>
  </conditionalFormatting>
  <conditionalFormatting sqref="H18">
    <cfRule type="top10" dxfId="4538" priority="9" rank="1"/>
  </conditionalFormatting>
  <conditionalFormatting sqref="J18">
    <cfRule type="top10" dxfId="4537" priority="7" rank="1"/>
  </conditionalFormatting>
  <conditionalFormatting sqref="I19">
    <cfRule type="top10" dxfId="4536" priority="1" rank="1"/>
  </conditionalFormatting>
  <conditionalFormatting sqref="H19">
    <cfRule type="top10" dxfId="4535" priority="2" rank="1"/>
  </conditionalFormatting>
  <conditionalFormatting sqref="J19">
    <cfRule type="top10" dxfId="4534" priority="3" rank="1"/>
  </conditionalFormatting>
  <conditionalFormatting sqref="G19">
    <cfRule type="top10" dxfId="4533" priority="4" rank="1"/>
  </conditionalFormatting>
  <conditionalFormatting sqref="F19">
    <cfRule type="top10" dxfId="4532" priority="5" rank="1"/>
  </conditionalFormatting>
  <conditionalFormatting sqref="E19">
    <cfRule type="top10" dxfId="4531" priority="6" rank="1"/>
  </conditionalFormatting>
  <hyperlinks>
    <hyperlink ref="Q1" location="'Rankings OLH'!A1" display="Return to Rankings" xr:uid="{FF027EF0-289F-4E70-B63F-E24C4A01069C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5FE66-E806-4EF5-A382-042D10FDD6C3}">
  <sheetPr codeName="Sheet30"/>
  <dimension ref="A1:Q12"/>
  <sheetViews>
    <sheetView workbookViewId="0">
      <selection activeCell="A9" sqref="A9:O9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160</v>
      </c>
      <c r="B2" s="30" t="s">
        <v>24</v>
      </c>
      <c r="C2" s="21">
        <v>44261</v>
      </c>
      <c r="D2" s="22" t="s">
        <v>161</v>
      </c>
      <c r="E2" s="23">
        <v>193</v>
      </c>
      <c r="F2" s="23">
        <v>194</v>
      </c>
      <c r="G2" s="23">
        <v>195</v>
      </c>
      <c r="H2" s="23">
        <v>195</v>
      </c>
      <c r="I2" s="23"/>
      <c r="J2" s="23"/>
      <c r="K2" s="24">
        <v>4</v>
      </c>
      <c r="L2" s="24">
        <v>777</v>
      </c>
      <c r="M2" s="25">
        <v>194.25</v>
      </c>
      <c r="N2" s="26">
        <v>11</v>
      </c>
      <c r="O2" s="27">
        <v>205.25</v>
      </c>
    </row>
    <row r="3" spans="1:17" ht="27" x14ac:dyDescent="0.3">
      <c r="A3" s="19" t="s">
        <v>160</v>
      </c>
      <c r="B3" s="30" t="s">
        <v>24</v>
      </c>
      <c r="C3" s="21">
        <v>44289</v>
      </c>
      <c r="D3" s="22" t="s">
        <v>161</v>
      </c>
      <c r="E3" s="23">
        <v>197</v>
      </c>
      <c r="F3" s="23">
        <v>192</v>
      </c>
      <c r="G3" s="23">
        <v>191</v>
      </c>
      <c r="H3" s="23">
        <v>196</v>
      </c>
      <c r="I3" s="23"/>
      <c r="J3" s="23"/>
      <c r="K3" s="24">
        <v>4</v>
      </c>
      <c r="L3" s="24">
        <v>776</v>
      </c>
      <c r="M3" s="25">
        <v>194</v>
      </c>
      <c r="N3" s="26">
        <v>13</v>
      </c>
      <c r="O3" s="27">
        <v>207</v>
      </c>
    </row>
    <row r="4" spans="1:17" ht="27" x14ac:dyDescent="0.3">
      <c r="A4" s="19" t="s">
        <v>153</v>
      </c>
      <c r="B4" s="20" t="s">
        <v>24</v>
      </c>
      <c r="C4" s="21">
        <v>44317</v>
      </c>
      <c r="D4" s="22" t="s">
        <v>161</v>
      </c>
      <c r="E4" s="23">
        <v>197</v>
      </c>
      <c r="F4" s="23">
        <v>191</v>
      </c>
      <c r="G4" s="23">
        <v>190</v>
      </c>
      <c r="H4" s="23">
        <v>185</v>
      </c>
      <c r="I4" s="23"/>
      <c r="J4" s="23"/>
      <c r="K4" s="24">
        <v>4</v>
      </c>
      <c r="L4" s="24">
        <v>763</v>
      </c>
      <c r="M4" s="25">
        <v>190.75</v>
      </c>
      <c r="N4" s="26">
        <v>6</v>
      </c>
      <c r="O4" s="27">
        <v>196.75</v>
      </c>
    </row>
    <row r="5" spans="1:17" ht="27" x14ac:dyDescent="0.3">
      <c r="A5" s="19" t="s">
        <v>153</v>
      </c>
      <c r="B5" s="20" t="s">
        <v>24</v>
      </c>
      <c r="C5" s="21">
        <v>44352</v>
      </c>
      <c r="D5" s="22" t="s">
        <v>161</v>
      </c>
      <c r="E5" s="23">
        <v>195</v>
      </c>
      <c r="F5" s="23">
        <v>195</v>
      </c>
      <c r="G5" s="23">
        <v>197</v>
      </c>
      <c r="H5" s="23">
        <v>197</v>
      </c>
      <c r="I5" s="23"/>
      <c r="J5" s="23"/>
      <c r="K5" s="24">
        <v>4</v>
      </c>
      <c r="L5" s="24">
        <v>784</v>
      </c>
      <c r="M5" s="25">
        <v>196</v>
      </c>
      <c r="N5" s="26">
        <v>5</v>
      </c>
      <c r="O5" s="27">
        <v>201</v>
      </c>
    </row>
    <row r="6" spans="1:17" ht="27" x14ac:dyDescent="0.3">
      <c r="A6" s="19" t="s">
        <v>160</v>
      </c>
      <c r="B6" s="20" t="s">
        <v>24</v>
      </c>
      <c r="C6" s="21">
        <v>44373</v>
      </c>
      <c r="D6" s="22" t="s">
        <v>169</v>
      </c>
      <c r="E6" s="23">
        <v>196</v>
      </c>
      <c r="F6" s="23">
        <v>193</v>
      </c>
      <c r="G6" s="23">
        <v>193</v>
      </c>
      <c r="H6" s="23">
        <v>192</v>
      </c>
      <c r="I6" s="23"/>
      <c r="J6" s="23"/>
      <c r="K6" s="24">
        <v>4</v>
      </c>
      <c r="L6" s="24">
        <v>774</v>
      </c>
      <c r="M6" s="25">
        <v>193.5</v>
      </c>
      <c r="N6" s="26">
        <v>2</v>
      </c>
      <c r="O6" s="27">
        <v>195.5</v>
      </c>
    </row>
    <row r="7" spans="1:17" ht="27" x14ac:dyDescent="0.3">
      <c r="A7" s="19" t="s">
        <v>153</v>
      </c>
      <c r="B7" s="20" t="s">
        <v>24</v>
      </c>
      <c r="C7" s="21">
        <v>44387</v>
      </c>
      <c r="D7" s="22" t="s">
        <v>161</v>
      </c>
      <c r="E7" s="23">
        <v>197.001</v>
      </c>
      <c r="F7" s="23">
        <v>195</v>
      </c>
      <c r="G7" s="23">
        <v>195</v>
      </c>
      <c r="H7" s="23">
        <v>194</v>
      </c>
      <c r="I7" s="23"/>
      <c r="J7" s="23"/>
      <c r="K7" s="24">
        <v>4</v>
      </c>
      <c r="L7" s="24">
        <v>781.00099999999998</v>
      </c>
      <c r="M7" s="25">
        <v>195.25024999999999</v>
      </c>
      <c r="N7" s="26">
        <v>5</v>
      </c>
      <c r="O7" s="27">
        <v>200.25024999999999</v>
      </c>
    </row>
    <row r="8" spans="1:17" ht="27" x14ac:dyDescent="0.3">
      <c r="A8" s="19" t="s">
        <v>153</v>
      </c>
      <c r="B8" s="20" t="s">
        <v>24</v>
      </c>
      <c r="C8" s="21">
        <v>44415</v>
      </c>
      <c r="D8" s="22" t="s">
        <v>161</v>
      </c>
      <c r="E8" s="23">
        <v>193</v>
      </c>
      <c r="F8" s="23">
        <v>198</v>
      </c>
      <c r="G8" s="23">
        <v>198</v>
      </c>
      <c r="H8" s="23">
        <v>196</v>
      </c>
      <c r="I8" s="23"/>
      <c r="J8" s="23"/>
      <c r="K8" s="24">
        <v>4</v>
      </c>
      <c r="L8" s="24">
        <v>785</v>
      </c>
      <c r="M8" s="25">
        <v>196.25</v>
      </c>
      <c r="N8" s="26">
        <v>8</v>
      </c>
      <c r="O8" s="27">
        <v>204.25</v>
      </c>
    </row>
    <row r="9" spans="1:17" ht="27" x14ac:dyDescent="0.3">
      <c r="A9" s="19" t="s">
        <v>153</v>
      </c>
      <c r="B9" s="20" t="s">
        <v>24</v>
      </c>
      <c r="C9" s="21">
        <v>44471</v>
      </c>
      <c r="D9" s="22" t="s">
        <v>161</v>
      </c>
      <c r="E9" s="23">
        <v>199.001</v>
      </c>
      <c r="F9" s="23">
        <v>199.001</v>
      </c>
      <c r="G9" s="23">
        <v>199.001</v>
      </c>
      <c r="H9" s="23">
        <v>198</v>
      </c>
      <c r="I9" s="23">
        <v>199</v>
      </c>
      <c r="J9" s="23">
        <v>198</v>
      </c>
      <c r="K9" s="24">
        <v>6</v>
      </c>
      <c r="L9" s="24">
        <v>1192.0030000000002</v>
      </c>
      <c r="M9" s="25">
        <v>198.6671666666667</v>
      </c>
      <c r="N9" s="26">
        <v>22</v>
      </c>
      <c r="O9" s="27">
        <v>220.6671666666667</v>
      </c>
    </row>
    <row r="10" spans="1:17" x14ac:dyDescent="0.3">
      <c r="A10" s="31"/>
      <c r="M10" s="40"/>
      <c r="O10" s="40"/>
    </row>
    <row r="11" spans="1:17" x14ac:dyDescent="0.3">
      <c r="M11" s="40"/>
      <c r="O11" s="40"/>
    </row>
    <row r="12" spans="1:17" x14ac:dyDescent="0.3">
      <c r="K12" s="28">
        <f>SUM(K2:K11)</f>
        <v>34</v>
      </c>
      <c r="L12" s="28">
        <f>SUM(L2:L11)</f>
        <v>6632.0040000000008</v>
      </c>
      <c r="M12" s="29">
        <f>SUM(L12/K12)</f>
        <v>195.05894117647063</v>
      </c>
      <c r="N12" s="28">
        <f>SUM(N2:N11)</f>
        <v>72</v>
      </c>
      <c r="O12" s="29">
        <f>SUM(M12+N12)</f>
        <v>267.05894117647063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"/>
    <protectedRange sqref="D2" name="Range1_1_9"/>
    <protectedRange sqref="E2:H2" name="Range1_3_5"/>
    <protectedRange sqref="I3:J3 B3:C3" name="Range1_17"/>
    <protectedRange sqref="D3" name="Range1_1_11"/>
    <protectedRange sqref="E3:H3" name="Range1_3_6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sqref="I5:J5 B5:C5" name="Range1_4"/>
    <protectedRange sqref="D5" name="Range1_1_2"/>
    <protectedRange sqref="E5:H5" name="Range1_3_1"/>
    <protectedRange algorithmName="SHA-512" hashValue="ON39YdpmFHfN9f47KpiRvqrKx0V9+erV1CNkpWzYhW/Qyc6aT8rEyCrvauWSYGZK2ia3o7vd3akF07acHAFpOA==" saltValue="yVW9XmDwTqEnmpSGai0KYg==" spinCount="100000" sqref="I6:J6 B6:C6" name="Range1_5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2"/>
    <protectedRange sqref="I7:J7 B7:C7" name="Range1_10"/>
    <protectedRange sqref="D7" name="Range1_1_7"/>
    <protectedRange sqref="E7:H7" name="Range1_3_3"/>
    <protectedRange algorithmName="SHA-512" hashValue="ON39YdpmFHfN9f47KpiRvqrKx0V9+erV1CNkpWzYhW/Qyc6aT8rEyCrvauWSYGZK2ia3o7vd3akF07acHAFpOA==" saltValue="yVW9XmDwTqEnmpSGai0KYg==" spinCount="100000" sqref="E8:J8 B8:C8" name="Range1_53"/>
    <protectedRange algorithmName="SHA-512" hashValue="ON39YdpmFHfN9f47KpiRvqrKx0V9+erV1CNkpWzYhW/Qyc6aT8rEyCrvauWSYGZK2ia3o7vd3akF07acHAFpOA==" saltValue="yVW9XmDwTqEnmpSGai0KYg==" spinCount="100000" sqref="D8" name="Range1_1_44"/>
    <protectedRange algorithmName="SHA-512" hashValue="ON39YdpmFHfN9f47KpiRvqrKx0V9+erV1CNkpWzYhW/Qyc6aT8rEyCrvauWSYGZK2ia3o7vd3akF07acHAFpOA==" saltValue="yVW9XmDwTqEnmpSGai0KYg==" spinCount="100000" sqref="B9:C9 I9:J9" name="Range1_11_1"/>
    <protectedRange algorithmName="SHA-512" hashValue="ON39YdpmFHfN9f47KpiRvqrKx0V9+erV1CNkpWzYhW/Qyc6aT8rEyCrvauWSYGZK2ia3o7vd3akF07acHAFpOA==" saltValue="yVW9XmDwTqEnmpSGai0KYg==" spinCount="100000" sqref="D9" name="Range1_1_9_3"/>
    <protectedRange algorithmName="SHA-512" hashValue="ON39YdpmFHfN9f47KpiRvqrKx0V9+erV1CNkpWzYhW/Qyc6aT8rEyCrvauWSYGZK2ia3o7vd3akF07acHAFpOA==" saltValue="yVW9XmDwTqEnmpSGai0KYg==" spinCount="100000" sqref="E9:H9" name="Range1_3_5_1"/>
  </protectedRanges>
  <conditionalFormatting sqref="J3">
    <cfRule type="top10" dxfId="4530" priority="37" rank="1"/>
  </conditionalFormatting>
  <conditionalFormatting sqref="I2">
    <cfRule type="top10" dxfId="4529" priority="48" rank="1"/>
  </conditionalFormatting>
  <conditionalFormatting sqref="E2">
    <cfRule type="top10" dxfId="4528" priority="47" rank="1"/>
  </conditionalFormatting>
  <conditionalFormatting sqref="F2">
    <cfRule type="top10" dxfId="4527" priority="46" rank="1"/>
  </conditionalFormatting>
  <conditionalFormatting sqref="G2">
    <cfRule type="top10" dxfId="4526" priority="45" rank="1"/>
  </conditionalFormatting>
  <conditionalFormatting sqref="H2">
    <cfRule type="top10" dxfId="4525" priority="44" rank="1"/>
  </conditionalFormatting>
  <conditionalFormatting sqref="J2">
    <cfRule type="top10" dxfId="4524" priority="43" rank="1"/>
  </conditionalFormatting>
  <conditionalFormatting sqref="I3">
    <cfRule type="top10" dxfId="4523" priority="42" rank="1"/>
  </conditionalFormatting>
  <conditionalFormatting sqref="E3">
    <cfRule type="top10" dxfId="4522" priority="41" rank="1"/>
  </conditionalFormatting>
  <conditionalFormatting sqref="F3">
    <cfRule type="top10" dxfId="4521" priority="40" rank="1"/>
  </conditionalFormatting>
  <conditionalFormatting sqref="G3">
    <cfRule type="top10" dxfId="4520" priority="39" rank="1"/>
  </conditionalFormatting>
  <conditionalFormatting sqref="H3">
    <cfRule type="top10" dxfId="4519" priority="38" rank="1"/>
  </conditionalFormatting>
  <conditionalFormatting sqref="F4">
    <cfRule type="top10" dxfId="4518" priority="35" rank="1"/>
  </conditionalFormatting>
  <conditionalFormatting sqref="G4">
    <cfRule type="top10" dxfId="4517" priority="34" rank="1"/>
  </conditionalFormatting>
  <conditionalFormatting sqref="H4">
    <cfRule type="top10" dxfId="4516" priority="33" rank="1"/>
  </conditionalFormatting>
  <conditionalFormatting sqref="I4">
    <cfRule type="top10" dxfId="4515" priority="31" rank="1"/>
  </conditionalFormatting>
  <conditionalFormatting sqref="J4">
    <cfRule type="top10" dxfId="4514" priority="32" rank="1"/>
  </conditionalFormatting>
  <conditionalFormatting sqref="E4">
    <cfRule type="top10" dxfId="4513" priority="36" rank="1"/>
  </conditionalFormatting>
  <conditionalFormatting sqref="F5">
    <cfRule type="top10" dxfId="4512" priority="25" rank="1"/>
  </conditionalFormatting>
  <conditionalFormatting sqref="G5">
    <cfRule type="top10" dxfId="4511" priority="26" rank="1"/>
  </conditionalFormatting>
  <conditionalFormatting sqref="H5">
    <cfRule type="top10" dxfId="4510" priority="27" rank="1"/>
  </conditionalFormatting>
  <conditionalFormatting sqref="I5">
    <cfRule type="top10" dxfId="4509" priority="28" rank="1"/>
  </conditionalFormatting>
  <conditionalFormatting sqref="J5">
    <cfRule type="top10" dxfId="4508" priority="29" rank="1"/>
  </conditionalFormatting>
  <conditionalFormatting sqref="E5">
    <cfRule type="top10" dxfId="4507" priority="30" rank="1"/>
  </conditionalFormatting>
  <conditionalFormatting sqref="I6">
    <cfRule type="top10" dxfId="4506" priority="24" rank="1"/>
  </conditionalFormatting>
  <conditionalFormatting sqref="E6">
    <cfRule type="top10" dxfId="4505" priority="23" rank="1"/>
  </conditionalFormatting>
  <conditionalFormatting sqref="F6">
    <cfRule type="top10" dxfId="4504" priority="22" rank="1"/>
  </conditionalFormatting>
  <conditionalFormatting sqref="G6">
    <cfRule type="top10" dxfId="4503" priority="21" rank="1"/>
  </conditionalFormatting>
  <conditionalFormatting sqref="H6">
    <cfRule type="top10" dxfId="4502" priority="20" rank="1"/>
  </conditionalFormatting>
  <conditionalFormatting sqref="J6">
    <cfRule type="top10" dxfId="4501" priority="19" rank="1"/>
  </conditionalFormatting>
  <conditionalFormatting sqref="F7">
    <cfRule type="top10" dxfId="4500" priority="13" rank="1"/>
  </conditionalFormatting>
  <conditionalFormatting sqref="G7">
    <cfRule type="top10" dxfId="4499" priority="14" rank="1"/>
  </conditionalFormatting>
  <conditionalFormatting sqref="H7">
    <cfRule type="top10" dxfId="4498" priority="15" rank="1"/>
  </conditionalFormatting>
  <conditionalFormatting sqref="I7">
    <cfRule type="top10" dxfId="4497" priority="16" rank="1"/>
  </conditionalFormatting>
  <conditionalFormatting sqref="J7">
    <cfRule type="top10" dxfId="4496" priority="17" rank="1"/>
  </conditionalFormatting>
  <conditionalFormatting sqref="E7">
    <cfRule type="top10" dxfId="4495" priority="18" rank="1"/>
  </conditionalFormatting>
  <conditionalFormatting sqref="F8">
    <cfRule type="top10" dxfId="4494" priority="7" rank="1"/>
  </conditionalFormatting>
  <conditionalFormatting sqref="G8">
    <cfRule type="top10" dxfId="4493" priority="8" rank="1"/>
  </conditionalFormatting>
  <conditionalFormatting sqref="H8">
    <cfRule type="top10" dxfId="4492" priority="9" rank="1"/>
  </conditionalFormatting>
  <conditionalFormatting sqref="I8">
    <cfRule type="top10" dxfId="4491" priority="10" rank="1"/>
  </conditionalFormatting>
  <conditionalFormatting sqref="J8">
    <cfRule type="top10" dxfId="4490" priority="11" rank="1"/>
  </conditionalFormatting>
  <conditionalFormatting sqref="E8">
    <cfRule type="top10" dxfId="4489" priority="12" rank="1"/>
  </conditionalFormatting>
  <conditionalFormatting sqref="F9">
    <cfRule type="top10" dxfId="4488" priority="5" rank="1"/>
  </conditionalFormatting>
  <conditionalFormatting sqref="G9">
    <cfRule type="top10" dxfId="4487" priority="4" rank="1"/>
  </conditionalFormatting>
  <conditionalFormatting sqref="H9">
    <cfRule type="top10" dxfId="4486" priority="3" rank="1"/>
  </conditionalFormatting>
  <conditionalFormatting sqref="I9">
    <cfRule type="top10" dxfId="4485" priority="1" rank="1"/>
  </conditionalFormatting>
  <conditionalFormatting sqref="J9">
    <cfRule type="top10" dxfId="4484" priority="2" rank="1"/>
  </conditionalFormatting>
  <conditionalFormatting sqref="E9">
    <cfRule type="top10" dxfId="4483" priority="6" rank="1"/>
  </conditionalFormatting>
  <dataValidations count="2">
    <dataValidation type="list" allowBlank="1" showInputMessage="1" showErrorMessage="1" sqref="B2" xr:uid="{ECF169B4-0491-4F0E-BEE2-9923937AD322}">
      <formula1>$H$10:$H$100</formula1>
    </dataValidation>
    <dataValidation type="list" allowBlank="1" showInputMessage="1" showErrorMessage="1" sqref="B3" xr:uid="{AE9DE9AC-47BE-4642-89AF-E36386CCFB50}">
      <formula1>$H$3:$H$105</formula1>
    </dataValidation>
  </dataValidations>
  <hyperlinks>
    <hyperlink ref="Q1" location="'Rankings OLH'!A1" display="Return to Rankings" xr:uid="{F46119C7-832E-4326-8C8E-F6844E6B989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FB4BF-F992-4A09-9AED-66F0A388F05D}">
  <sheetPr codeName="Sheet11"/>
  <dimension ref="A1:XFD190"/>
  <sheetViews>
    <sheetView tabSelected="1" workbookViewId="0">
      <selection activeCell="A5" sqref="A5:XFD76"/>
    </sheetView>
  </sheetViews>
  <sheetFormatPr defaultRowHeight="14.4" x14ac:dyDescent="0.3"/>
  <cols>
    <col min="1" max="1" width="9.109375" style="12"/>
    <col min="2" max="2" width="15.33203125" style="12" customWidth="1"/>
    <col min="3" max="3" width="28.33203125" style="67" customWidth="1"/>
    <col min="4" max="4" width="15" style="12" customWidth="1"/>
    <col min="5" max="5" width="16" style="12" customWidth="1"/>
    <col min="6" max="6" width="9.109375" style="65"/>
    <col min="7" max="7" width="9.109375" style="12"/>
    <col min="8" max="8" width="18.109375" style="65" customWidth="1"/>
  </cols>
  <sheetData>
    <row r="1" spans="1:8 16384:16384" x14ac:dyDescent="0.3">
      <c r="A1" s="1"/>
      <c r="B1" s="1"/>
      <c r="C1" s="1"/>
      <c r="D1" s="1"/>
      <c r="E1" s="2"/>
      <c r="F1" s="3"/>
      <c r="G1" s="2"/>
      <c r="H1" s="3"/>
    </row>
    <row r="2" spans="1:8 16384:16384" x14ac:dyDescent="0.3">
      <c r="A2" s="1"/>
      <c r="B2" s="1"/>
      <c r="C2" s="1" t="s">
        <v>0</v>
      </c>
      <c r="D2" s="1"/>
      <c r="E2" s="2"/>
      <c r="F2" s="3"/>
      <c r="G2" s="2"/>
      <c r="H2" s="3"/>
    </row>
    <row r="3" spans="1:8 16384:16384" x14ac:dyDescent="0.3">
      <c r="A3" s="1"/>
      <c r="B3" s="1"/>
      <c r="C3" s="1"/>
      <c r="D3" s="1" t="s">
        <v>1</v>
      </c>
      <c r="E3" s="2"/>
      <c r="F3" s="3"/>
      <c r="G3" s="2"/>
      <c r="H3" s="3"/>
    </row>
    <row r="4" spans="1:8 16384:16384" x14ac:dyDescent="0.3">
      <c r="A4" s="1"/>
      <c r="B4" s="1"/>
      <c r="C4" s="1"/>
      <c r="D4" s="1"/>
      <c r="E4" s="2"/>
      <c r="F4" s="3"/>
      <c r="G4" s="2"/>
      <c r="H4" s="3"/>
    </row>
    <row r="5" spans="1:8 16384:16384" ht="17.399999999999999" x14ac:dyDescent="0.45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6" t="s">
        <v>7</v>
      </c>
      <c r="G5" s="5" t="s">
        <v>8</v>
      </c>
      <c r="H5" s="6" t="s">
        <v>9</v>
      </c>
    </row>
    <row r="6" spans="1:8 16384:16384" x14ac:dyDescent="0.3">
      <c r="A6" s="12">
        <v>1</v>
      </c>
      <c r="B6" s="12" t="s">
        <v>10</v>
      </c>
      <c r="C6" s="7" t="s">
        <v>12</v>
      </c>
      <c r="D6" s="64">
        <f>SUM('Daniel Henry'!K46)</f>
        <v>185</v>
      </c>
      <c r="E6" s="64">
        <f>SUM('Daniel Henry'!L46)</f>
        <v>35746.114000000001</v>
      </c>
      <c r="F6" s="65">
        <f>SUM('Daniel Henry'!M46)</f>
        <v>193.22223783783784</v>
      </c>
      <c r="G6" s="64">
        <f>SUM('Daniel Henry'!N46)</f>
        <v>422</v>
      </c>
      <c r="H6" s="65">
        <f>SUM('Daniel Henry'!O46)</f>
        <v>615.22223783783784</v>
      </c>
    </row>
    <row r="7" spans="1:8 16384:16384" x14ac:dyDescent="0.3">
      <c r="A7" s="12">
        <v>2</v>
      </c>
      <c r="B7" s="12" t="s">
        <v>10</v>
      </c>
      <c r="C7" s="7" t="s">
        <v>11</v>
      </c>
      <c r="D7" s="64">
        <f>SUM('Billy Hudson'!K48)</f>
        <v>192</v>
      </c>
      <c r="E7" s="64">
        <f>SUM('Billy Hudson'!L48)</f>
        <v>37466.117199999993</v>
      </c>
      <c r="F7" s="65">
        <f>SUM('Billy Hudson'!M48)</f>
        <v>195.13602708333329</v>
      </c>
      <c r="G7" s="64">
        <f>SUM('Billy Hudson'!N48)</f>
        <v>413</v>
      </c>
      <c r="H7" s="65">
        <f>SUM('Billy Hudson'!O48)</f>
        <v>608.13602708333326</v>
      </c>
      <c r="XFD7" s="8"/>
    </row>
    <row r="8" spans="1:8 16384:16384" x14ac:dyDescent="0.3">
      <c r="A8" s="12">
        <v>3</v>
      </c>
      <c r="B8" s="12" t="s">
        <v>10</v>
      </c>
      <c r="C8" s="7" t="s">
        <v>40</v>
      </c>
      <c r="D8" s="64">
        <f>SUM('Doug Depweg'!K22)</f>
        <v>86</v>
      </c>
      <c r="E8" s="64">
        <f>SUM('Doug Depweg'!L22)</f>
        <v>16289.201000000001</v>
      </c>
      <c r="F8" s="65">
        <f>SUM('Doug Depweg'!M22)</f>
        <v>189.40931395348838</v>
      </c>
      <c r="G8" s="64">
        <f>SUM('Doug Depweg'!N22)</f>
        <v>214</v>
      </c>
      <c r="H8" s="65">
        <f>SUM('Doug Depweg'!O22)</f>
        <v>403.40931395348838</v>
      </c>
    </row>
    <row r="9" spans="1:8 16384:16384" x14ac:dyDescent="0.3">
      <c r="A9" s="12">
        <v>4</v>
      </c>
      <c r="B9" s="12" t="s">
        <v>10</v>
      </c>
      <c r="C9" s="7" t="s">
        <v>16</v>
      </c>
      <c r="D9" s="64">
        <f>SUM('Mike Gross'!K27)</f>
        <v>102</v>
      </c>
      <c r="E9" s="64">
        <f>SUM('Mike Gross'!L27)</f>
        <v>20100.016000000003</v>
      </c>
      <c r="F9" s="65">
        <f>SUM('Mike Gross'!M27)</f>
        <v>197.05898039215688</v>
      </c>
      <c r="G9" s="64">
        <f>SUM('Mike Gross'!N27)</f>
        <v>189</v>
      </c>
      <c r="H9" s="65">
        <f>SUM('Mike Gross'!O27)</f>
        <v>386.05898039215685</v>
      </c>
    </row>
    <row r="10" spans="1:8 16384:16384" x14ac:dyDescent="0.3">
      <c r="A10" s="12">
        <v>5</v>
      </c>
      <c r="B10" s="12" t="s">
        <v>10</v>
      </c>
      <c r="C10" s="7" t="s">
        <v>13</v>
      </c>
      <c r="D10" s="64">
        <f>SUM('Steve DuVall'!K33)</f>
        <v>130</v>
      </c>
      <c r="E10" s="64">
        <f>SUM('Steve DuVall'!L33)</f>
        <v>25525.003000000001</v>
      </c>
      <c r="F10" s="65">
        <f>SUM('Steve DuVall'!M33)</f>
        <v>196.34617692307694</v>
      </c>
      <c r="G10" s="64">
        <f>SUM('Steve DuVall'!N33)</f>
        <v>168</v>
      </c>
      <c r="H10" s="65">
        <f>SUM('Steve DuVall'!O33)</f>
        <v>364.34617692307694</v>
      </c>
    </row>
    <row r="11" spans="1:8 16384:16384" x14ac:dyDescent="0.3">
      <c r="A11" s="12">
        <v>6</v>
      </c>
      <c r="B11" s="12" t="s">
        <v>10</v>
      </c>
      <c r="C11" s="7" t="s">
        <v>14</v>
      </c>
      <c r="D11" s="64">
        <f>SUM('Melvin Ferguson'!K18)</f>
        <v>72</v>
      </c>
      <c r="E11" s="64">
        <f>SUM('Melvin Ferguson'!L18)</f>
        <v>14045.005000000001</v>
      </c>
      <c r="F11" s="65">
        <f>SUM('Melvin Ferguson'!M18)</f>
        <v>195.06951388888891</v>
      </c>
      <c r="G11" s="64">
        <f>SUM('Melvin Ferguson'!N18)</f>
        <v>151</v>
      </c>
      <c r="H11" s="65">
        <f>SUM('Melvin Ferguson'!O18)</f>
        <v>346.06951388888888</v>
      </c>
    </row>
    <row r="12" spans="1:8 16384:16384" x14ac:dyDescent="0.3">
      <c r="A12" s="12">
        <v>7</v>
      </c>
      <c r="B12" s="12" t="s">
        <v>10</v>
      </c>
      <c r="C12" s="7" t="s">
        <v>18</v>
      </c>
      <c r="D12" s="64">
        <f>SUM('Shelby Matoy'!K15)</f>
        <v>58</v>
      </c>
      <c r="E12" s="64">
        <f>SUM('Shelby Matoy'!L15)</f>
        <v>11414</v>
      </c>
      <c r="F12" s="65">
        <f>SUM('Shelby Matoy'!M15)</f>
        <v>196.79310344827587</v>
      </c>
      <c r="G12" s="64">
        <f>SUM('Shelby Matoy'!N15)</f>
        <v>116</v>
      </c>
      <c r="H12" s="65">
        <f>SUM('Shelby Matoy'!O15)</f>
        <v>312.79310344827587</v>
      </c>
    </row>
    <row r="13" spans="1:8 16384:16384" x14ac:dyDescent="0.3">
      <c r="A13" s="12">
        <v>8</v>
      </c>
      <c r="B13" s="12" t="s">
        <v>10</v>
      </c>
      <c r="C13" s="7" t="s">
        <v>23</v>
      </c>
      <c r="D13" s="64">
        <f>SUM('Cecil Combs'!K21)</f>
        <v>76</v>
      </c>
      <c r="E13" s="64">
        <f>SUM('Cecil Combs'!L21)</f>
        <v>14907.0481</v>
      </c>
      <c r="F13" s="65">
        <f>SUM('Cecil Combs'!M21)</f>
        <v>196.1453697368421</v>
      </c>
      <c r="G13" s="64">
        <f>SUM('Cecil Combs'!N21)</f>
        <v>116</v>
      </c>
      <c r="H13" s="65">
        <f>SUM('Cecil Combs'!O21)</f>
        <v>312.1453697368421</v>
      </c>
    </row>
    <row r="14" spans="1:8 16384:16384" x14ac:dyDescent="0.3">
      <c r="A14" s="12">
        <v>9</v>
      </c>
      <c r="B14" s="12" t="s">
        <v>10</v>
      </c>
      <c r="C14" s="7" t="s">
        <v>15</v>
      </c>
      <c r="D14" s="64">
        <f>SUM('Lexie Davis'!K35)</f>
        <v>143</v>
      </c>
      <c r="E14" s="64">
        <f>SUM('Lexie Davis'!L35)</f>
        <v>27580.100999999999</v>
      </c>
      <c r="F14" s="65">
        <f>SUM('Lexie Davis'!M35)</f>
        <v>192.86783916083914</v>
      </c>
      <c r="G14" s="64">
        <f>SUM('Lexie Davis'!N35)</f>
        <v>114</v>
      </c>
      <c r="H14" s="65">
        <f>SUM('Lexie Davis'!O35)</f>
        <v>306.86783916083914</v>
      </c>
    </row>
    <row r="15" spans="1:8 16384:16384" x14ac:dyDescent="0.3">
      <c r="A15" s="12">
        <v>10</v>
      </c>
      <c r="B15" s="12" t="s">
        <v>10</v>
      </c>
      <c r="C15" s="7" t="s">
        <v>17</v>
      </c>
      <c r="D15" s="64">
        <f>SUM('Ricky Haley'!K15)</f>
        <v>50</v>
      </c>
      <c r="E15" s="64">
        <f>SUM('Ricky Haley'!L15)</f>
        <v>9811.0060000000012</v>
      </c>
      <c r="F15" s="65">
        <f>SUM('Ricky Haley'!M15)</f>
        <v>196.22012000000004</v>
      </c>
      <c r="G15" s="64">
        <f>SUM('Ricky Haley'!N15)</f>
        <v>105</v>
      </c>
      <c r="H15" s="65">
        <f>SUM('Ricky Haley'!O15)</f>
        <v>301.22012000000007</v>
      </c>
    </row>
    <row r="16" spans="1:8 16384:16384" x14ac:dyDescent="0.3">
      <c r="A16" s="12">
        <v>11</v>
      </c>
      <c r="B16" s="12" t="s">
        <v>10</v>
      </c>
      <c r="C16" s="7" t="s">
        <v>30</v>
      </c>
      <c r="D16" s="64">
        <f>SUM('Jud Denniston'!K27)</f>
        <v>107</v>
      </c>
      <c r="E16" s="64">
        <f>SUM('Jud Denniston'!L27)</f>
        <v>20938.014999999999</v>
      </c>
      <c r="F16" s="65">
        <f>SUM('Jud Denniston'!M27)</f>
        <v>195.68238317757007</v>
      </c>
      <c r="G16" s="64">
        <f>SUM('Jud Denniston'!N27)</f>
        <v>96</v>
      </c>
      <c r="H16" s="65">
        <f>SUM('Jud Denniston'!O27)</f>
        <v>291.68238317757005</v>
      </c>
    </row>
    <row r="17" spans="1:8 16384:16384" x14ac:dyDescent="0.3">
      <c r="A17" s="12">
        <v>12</v>
      </c>
      <c r="B17" s="12" t="s">
        <v>10</v>
      </c>
      <c r="C17" s="7" t="s">
        <v>48</v>
      </c>
      <c r="D17" s="64">
        <f>SUM('David McGeorge'!K19)</f>
        <v>66</v>
      </c>
      <c r="E17" s="64">
        <f>SUM('David McGeorge'!L19)</f>
        <v>12994.010000000002</v>
      </c>
      <c r="F17" s="65">
        <f>SUM('David McGeorge'!M19)</f>
        <v>196.87893939393942</v>
      </c>
      <c r="G17" s="64">
        <f>SUM('David McGeorge'!N19)</f>
        <v>94</v>
      </c>
      <c r="H17" s="65">
        <f>SUM('David McGeorge'!O19)</f>
        <v>290.87893939393939</v>
      </c>
    </row>
    <row r="18" spans="1:8 16384:16384" x14ac:dyDescent="0.3">
      <c r="A18" s="12">
        <v>13</v>
      </c>
      <c r="B18" s="12" t="s">
        <v>10</v>
      </c>
      <c r="C18" s="7" t="s">
        <v>19</v>
      </c>
      <c r="D18" s="64">
        <f>SUM('Jim Swaringin'!K22)</f>
        <v>71</v>
      </c>
      <c r="E18" s="64">
        <f>SUM('Jim Swaringin'!L22)</f>
        <v>13436.007000000001</v>
      </c>
      <c r="F18" s="65">
        <f>SUM('Jim Swaringin'!M22)</f>
        <v>189.23953521126762</v>
      </c>
      <c r="G18" s="64">
        <f>SUM('Jim Swaringin'!N22)</f>
        <v>100</v>
      </c>
      <c r="H18" s="65">
        <f>SUM('Jim Swaringin'!O22)</f>
        <v>289.23953521126759</v>
      </c>
    </row>
    <row r="19" spans="1:8 16384:16384" x14ac:dyDescent="0.3">
      <c r="A19" s="12">
        <v>14</v>
      </c>
      <c r="B19" s="12" t="s">
        <v>10</v>
      </c>
      <c r="C19" s="7" t="s">
        <v>41</v>
      </c>
      <c r="D19" s="64">
        <f>SUM('Evelio McDonald'!K16)</f>
        <v>54</v>
      </c>
      <c r="E19" s="64">
        <f>SUM('Evelio McDonald'!L16)</f>
        <v>10547.004000000001</v>
      </c>
      <c r="F19" s="65">
        <f>SUM('Evelio McDonald'!M16)</f>
        <v>195.3148888888889</v>
      </c>
      <c r="G19" s="64">
        <f>SUM('Evelio McDonald'!N16)</f>
        <v>92</v>
      </c>
      <c r="H19" s="65">
        <f>SUM('Evelio McDonald'!O16)</f>
        <v>287.3148888888889</v>
      </c>
      <c r="XFD19" s="8"/>
    </row>
    <row r="20" spans="1:8 16384:16384" x14ac:dyDescent="0.3">
      <c r="A20" s="12">
        <v>15</v>
      </c>
      <c r="B20" s="12" t="s">
        <v>10</v>
      </c>
      <c r="C20" s="7" t="s">
        <v>39</v>
      </c>
      <c r="D20" s="64">
        <f>SUM('Jim Peightal'!K9)</f>
        <v>24</v>
      </c>
      <c r="E20" s="64">
        <f>SUM('Jim Peightal'!L9)</f>
        <v>4680.0200000000004</v>
      </c>
      <c r="F20" s="65">
        <f>SUM('Jim Peightal'!M9)</f>
        <v>195.00083333333336</v>
      </c>
      <c r="G20" s="64">
        <f>SUM('Jim Peightal'!N9)</f>
        <v>88</v>
      </c>
      <c r="H20" s="65">
        <f>SUM('Jim Peightal'!O9)</f>
        <v>283.00083333333339</v>
      </c>
    </row>
    <row r="21" spans="1:8 16384:16384" x14ac:dyDescent="0.3">
      <c r="A21" s="12">
        <v>16</v>
      </c>
      <c r="B21" s="12" t="s">
        <v>10</v>
      </c>
      <c r="C21" s="11" t="s">
        <v>199</v>
      </c>
      <c r="D21" s="64">
        <f>SUM('Rick Edington'!K10)</f>
        <v>30</v>
      </c>
      <c r="E21" s="64">
        <f>SUM('Rick Edington'!L10)</f>
        <v>5704.0020000000004</v>
      </c>
      <c r="F21" s="65">
        <f>SUM('Rick Edington'!M10)</f>
        <v>190.13340000000002</v>
      </c>
      <c r="G21" s="64">
        <f>SUM('Rick Edington'!N10)</f>
        <v>91</v>
      </c>
      <c r="H21" s="65">
        <f>SUM('Rick Edington'!O10)</f>
        <v>281.13340000000005</v>
      </c>
    </row>
    <row r="22" spans="1:8 16384:16384" x14ac:dyDescent="0.3">
      <c r="A22" s="12">
        <v>17</v>
      </c>
      <c r="B22" s="12" t="s">
        <v>10</v>
      </c>
      <c r="C22" s="7" t="s">
        <v>22</v>
      </c>
      <c r="D22" s="64">
        <f>SUM('Danny Sissom'!K23)</f>
        <v>93</v>
      </c>
      <c r="E22" s="64">
        <f>SUM('Danny Sissom'!L23)</f>
        <v>17876.101000000002</v>
      </c>
      <c r="F22" s="65">
        <f>SUM('Danny Sissom'!M23)</f>
        <v>192.21613978494625</v>
      </c>
      <c r="G22" s="64">
        <f>SUM('Danny Sissom'!N23)</f>
        <v>87</v>
      </c>
      <c r="H22" s="65">
        <f>SUM('Danny Sissom'!O23)</f>
        <v>279.21613978494622</v>
      </c>
    </row>
    <row r="23" spans="1:8 16384:16384" x14ac:dyDescent="0.3">
      <c r="A23" s="12">
        <v>18</v>
      </c>
      <c r="B23" s="12" t="s">
        <v>10</v>
      </c>
      <c r="C23" s="7" t="s">
        <v>25</v>
      </c>
      <c r="D23" s="64">
        <f>SUM('Steve Kiemele'!K22)</f>
        <v>85</v>
      </c>
      <c r="E23" s="64">
        <f>SUM('Steve Kiemele'!L22)</f>
        <v>16516.002100000002</v>
      </c>
      <c r="F23" s="65">
        <f>SUM('Steve Kiemele'!M22)</f>
        <v>194.30590705882355</v>
      </c>
      <c r="G23" s="64">
        <f>SUM('Steve Kiemele'!N22)</f>
        <v>78</v>
      </c>
      <c r="H23" s="65">
        <f>SUM('Steve Kiemele'!O22)</f>
        <v>272.30590705882355</v>
      </c>
    </row>
    <row r="24" spans="1:8 16384:16384" x14ac:dyDescent="0.3">
      <c r="A24" s="12">
        <v>19</v>
      </c>
      <c r="B24" s="12" t="s">
        <v>10</v>
      </c>
      <c r="C24" s="7" t="s">
        <v>20</v>
      </c>
      <c r="D24" s="64">
        <f>SUM('Jay Boyd'!K12)</f>
        <v>43</v>
      </c>
      <c r="E24" s="64">
        <f>SUM('Jay Boyd'!L12)</f>
        <v>8428.0020000000004</v>
      </c>
      <c r="F24" s="65">
        <f>SUM('Jay Boyd'!M12)</f>
        <v>196.00004651162791</v>
      </c>
      <c r="G24" s="64">
        <f>SUM('Jay Boyd'!N12)</f>
        <v>76</v>
      </c>
      <c r="H24" s="65">
        <f>SUM('Jay Boyd'!O12)</f>
        <v>272.00004651162794</v>
      </c>
    </row>
    <row r="25" spans="1:8 16384:16384" x14ac:dyDescent="0.3">
      <c r="A25" s="12">
        <v>20</v>
      </c>
      <c r="B25" s="12" t="s">
        <v>10</v>
      </c>
      <c r="C25" s="7" t="s">
        <v>24</v>
      </c>
      <c r="D25" s="64">
        <f>SUM('Charles Knight'!K12)</f>
        <v>34</v>
      </c>
      <c r="E25" s="64">
        <f>SUM('Charles Knight'!L12)</f>
        <v>6632.0040000000008</v>
      </c>
      <c r="F25" s="65">
        <f>SUM('Charles Knight'!M12)</f>
        <v>195.05894117647063</v>
      </c>
      <c r="G25" s="64">
        <f>SUM('Charles Knight'!N12)</f>
        <v>72</v>
      </c>
      <c r="H25" s="65">
        <f>SUM('Charles Knight'!O12)</f>
        <v>267.05894117647063</v>
      </c>
    </row>
    <row r="26" spans="1:8 16384:16384" x14ac:dyDescent="0.3">
      <c r="A26" s="12">
        <v>21</v>
      </c>
      <c r="B26" s="12" t="s">
        <v>10</v>
      </c>
      <c r="C26" s="7" t="s">
        <v>26</v>
      </c>
      <c r="D26" s="64">
        <f>SUM('Foster Arvin'!K21)</f>
        <v>76</v>
      </c>
      <c r="E26" s="64">
        <f>SUM('Foster Arvin'!L21)</f>
        <v>14835.003000000001</v>
      </c>
      <c r="F26" s="65">
        <f>SUM('Foster Arvin'!M21)</f>
        <v>195.19740789473684</v>
      </c>
      <c r="G26" s="64">
        <f>SUM('Foster Arvin'!N21)</f>
        <v>71</v>
      </c>
      <c r="H26" s="65">
        <f>SUM('Foster Arvin'!O21)</f>
        <v>266.19740789473684</v>
      </c>
    </row>
    <row r="27" spans="1:8 16384:16384" x14ac:dyDescent="0.3">
      <c r="A27" s="12">
        <v>22</v>
      </c>
      <c r="B27" s="12" t="s">
        <v>10</v>
      </c>
      <c r="C27" s="7" t="s">
        <v>32</v>
      </c>
      <c r="D27" s="64">
        <f>SUM('Jerry Hensler'!K15)</f>
        <v>50</v>
      </c>
      <c r="E27" s="64">
        <f>SUM('Jerry Hensler'!L15)</f>
        <v>9744.0030000000006</v>
      </c>
      <c r="F27" s="65">
        <f>SUM('Jerry Hensler'!M15)</f>
        <v>194.88006000000001</v>
      </c>
      <c r="G27" s="64">
        <f>SUM('Jerry Hensler'!N15)</f>
        <v>68</v>
      </c>
      <c r="H27" s="65">
        <f>SUM('Jerry Hensler'!O15)</f>
        <v>262.88006000000001</v>
      </c>
    </row>
    <row r="28" spans="1:8 16384:16384" x14ac:dyDescent="0.3">
      <c r="A28" s="12">
        <v>23</v>
      </c>
      <c r="B28" s="12" t="s">
        <v>10</v>
      </c>
      <c r="C28" s="7" t="s">
        <v>45</v>
      </c>
      <c r="D28" s="64">
        <f>SUM('Josie Hensler'!K15)</f>
        <v>50</v>
      </c>
      <c r="E28" s="64">
        <f>SUM('Josie Hensler'!L15)</f>
        <v>9752.0069999999996</v>
      </c>
      <c r="F28" s="65">
        <f>SUM('Josie Hensler'!M15)</f>
        <v>195.04013999999998</v>
      </c>
      <c r="G28" s="64">
        <f>SUM('Josie Hensler'!N15)</f>
        <v>67</v>
      </c>
      <c r="H28" s="65">
        <f>SUM('Josie Hensler'!O15)</f>
        <v>262.04013999999995</v>
      </c>
    </row>
    <row r="29" spans="1:8 16384:16384" x14ac:dyDescent="0.3">
      <c r="A29" s="12">
        <v>24</v>
      </c>
      <c r="B29" s="12" t="s">
        <v>10</v>
      </c>
      <c r="C29" s="7" t="s">
        <v>49</v>
      </c>
      <c r="D29" s="64">
        <f>SUM('Matthew Strong'!K15)</f>
        <v>46</v>
      </c>
      <c r="E29" s="64">
        <f>SUM('Matthew Strong'!L15)</f>
        <v>9061.0060000000012</v>
      </c>
      <c r="F29" s="65">
        <f>SUM('Matthew Strong'!M15)</f>
        <v>196.97839130434787</v>
      </c>
      <c r="G29" s="64">
        <f>SUM('Matthew Strong'!N15)</f>
        <v>57</v>
      </c>
      <c r="H29" s="65">
        <f>SUM('Matthew Strong'!O15)</f>
        <v>253.97839130434787</v>
      </c>
    </row>
    <row r="30" spans="1:8 16384:16384" x14ac:dyDescent="0.3">
      <c r="A30" s="12">
        <v>25</v>
      </c>
      <c r="B30" s="12" t="s">
        <v>10</v>
      </c>
      <c r="C30" s="7" t="s">
        <v>43</v>
      </c>
      <c r="D30" s="64">
        <f>SUM('James Carroll'!K11)</f>
        <v>32</v>
      </c>
      <c r="E30" s="64">
        <f>SUM('James Carroll'!L11)</f>
        <v>6290.1100000000006</v>
      </c>
      <c r="F30" s="65">
        <f>SUM('James Carroll'!M11)</f>
        <v>196.56593750000002</v>
      </c>
      <c r="G30" s="64">
        <f>SUM('James Carroll'!N11)</f>
        <v>57</v>
      </c>
      <c r="H30" s="65">
        <f>SUM('James Carroll'!O11)</f>
        <v>253.56593750000002</v>
      </c>
    </row>
    <row r="31" spans="1:8 16384:16384" x14ac:dyDescent="0.3">
      <c r="A31" s="12">
        <v>26</v>
      </c>
      <c r="B31" s="12" t="s">
        <v>10</v>
      </c>
      <c r="C31" s="7" t="s">
        <v>33</v>
      </c>
      <c r="D31" s="64">
        <f>SUM('Bobby Young'!K13)</f>
        <v>42</v>
      </c>
      <c r="E31" s="64">
        <f>SUM('Bobby Young'!L13)</f>
        <v>8128.0030000000006</v>
      </c>
      <c r="F31" s="65">
        <f>SUM('Bobby Young'!M13)</f>
        <v>193.52388095238098</v>
      </c>
      <c r="G31" s="64">
        <f>SUM('Bobby Young'!N13)</f>
        <v>59</v>
      </c>
      <c r="H31" s="65">
        <f>SUM('Bobby Young'!O13)</f>
        <v>252.52388095238098</v>
      </c>
    </row>
    <row r="32" spans="1:8 16384:16384" x14ac:dyDescent="0.3">
      <c r="A32" s="12">
        <v>27</v>
      </c>
      <c r="B32" s="12" t="s">
        <v>10</v>
      </c>
      <c r="C32" s="7" t="s">
        <v>50</v>
      </c>
      <c r="D32" s="64">
        <f>SUM('Tommy Cole'!K15)</f>
        <v>54</v>
      </c>
      <c r="E32" s="64">
        <f>SUM('Tommy Cole'!L15)</f>
        <v>10447</v>
      </c>
      <c r="F32" s="65">
        <f>SUM('Tommy Cole'!M15)</f>
        <v>193.46296296296296</v>
      </c>
      <c r="G32" s="64">
        <f>SUM('Tommy Cole'!N15)</f>
        <v>55</v>
      </c>
      <c r="H32" s="65">
        <f>SUM('Tommy Cole'!O15)</f>
        <v>248.46296296296296</v>
      </c>
    </row>
    <row r="33" spans="1:8" x14ac:dyDescent="0.3">
      <c r="A33" s="12">
        <v>28</v>
      </c>
      <c r="B33" s="12" t="s">
        <v>10</v>
      </c>
      <c r="C33" s="7" t="s">
        <v>28</v>
      </c>
      <c r="D33" s="64">
        <f>SUM('John Laseter'!K13)</f>
        <v>42</v>
      </c>
      <c r="E33" s="64">
        <f>SUM('John Laseter'!L13)</f>
        <v>8137.0039999999999</v>
      </c>
      <c r="F33" s="65">
        <f>SUM('John Laseter'!M13)</f>
        <v>193.73819047619048</v>
      </c>
      <c r="G33" s="64">
        <f>SUM('John Laseter'!N13)</f>
        <v>54</v>
      </c>
      <c r="H33" s="65">
        <f>SUM('John Laseter'!O13)</f>
        <v>247.73819047619048</v>
      </c>
    </row>
    <row r="34" spans="1:8" x14ac:dyDescent="0.3">
      <c r="A34" s="12">
        <v>29</v>
      </c>
      <c r="B34" s="12" t="s">
        <v>10</v>
      </c>
      <c r="C34" s="7" t="s">
        <v>21</v>
      </c>
      <c r="D34" s="64">
        <f>SUM('Woody Smith'!K14)</f>
        <v>52</v>
      </c>
      <c r="E34" s="64">
        <f>SUM('Woody Smith'!L14)</f>
        <v>9948.0020000000004</v>
      </c>
      <c r="F34" s="65">
        <f>SUM('Woody Smith'!M14)</f>
        <v>191.30773076923077</v>
      </c>
      <c r="G34" s="64">
        <f>SUM('Woody Smith'!N14)</f>
        <v>51</v>
      </c>
      <c r="H34" s="65">
        <f>SUM('Woody Smith'!O14)</f>
        <v>242.30773076923077</v>
      </c>
    </row>
    <row r="35" spans="1:8" x14ac:dyDescent="0.3">
      <c r="A35" s="12">
        <v>30</v>
      </c>
      <c r="B35" s="12" t="s">
        <v>10</v>
      </c>
      <c r="C35" s="7" t="s">
        <v>36</v>
      </c>
      <c r="D35" s="64">
        <f>SUM('Tim Thomas'!K18)</f>
        <v>67</v>
      </c>
      <c r="E35" s="64">
        <f>SUM('Tim Thomas'!L18)</f>
        <v>12844</v>
      </c>
      <c r="F35" s="65">
        <f>SUM('Tim Thomas'!M18)</f>
        <v>191.70149253731344</v>
      </c>
      <c r="G35" s="64">
        <f>SUM('Tim Thomas'!N18)</f>
        <v>49</v>
      </c>
      <c r="H35" s="65">
        <f>SUM('Tim Thomas'!O18)</f>
        <v>240.70149253731344</v>
      </c>
    </row>
    <row r="36" spans="1:8" x14ac:dyDescent="0.3">
      <c r="A36" s="12">
        <v>31</v>
      </c>
      <c r="B36" s="12" t="s">
        <v>10</v>
      </c>
      <c r="C36" s="7" t="s">
        <v>55</v>
      </c>
      <c r="D36" s="64">
        <f>SUM('Harolds Reynolds'!K15)</f>
        <v>52</v>
      </c>
      <c r="E36" s="64">
        <f>SUM('Harolds Reynolds'!L15)</f>
        <v>10045.001100000001</v>
      </c>
      <c r="F36" s="65">
        <f>SUM('Harolds Reynolds'!M15)</f>
        <v>193.17309807692311</v>
      </c>
      <c r="G36" s="64">
        <f>SUM('Harolds Reynolds'!N15)</f>
        <v>45</v>
      </c>
      <c r="H36" s="65">
        <f>SUM('Harolds Reynolds'!O15)</f>
        <v>238.17309807692311</v>
      </c>
    </row>
    <row r="37" spans="1:8" x14ac:dyDescent="0.3">
      <c r="A37" s="12">
        <v>32</v>
      </c>
      <c r="B37" s="12" t="s">
        <v>10</v>
      </c>
      <c r="C37" s="11" t="s">
        <v>200</v>
      </c>
      <c r="D37" s="64">
        <f>SUM('Travis Davis'!K18)</f>
        <v>66</v>
      </c>
      <c r="E37" s="64">
        <f>SUM('Travis Davis'!L18)</f>
        <v>12758.003000000001</v>
      </c>
      <c r="F37" s="65">
        <f>SUM('Travis Davis'!M18)</f>
        <v>193.30307575757575</v>
      </c>
      <c r="G37" s="64">
        <f>SUM('Travis Davis'!N18)</f>
        <v>44</v>
      </c>
      <c r="H37" s="65">
        <f>SUM('Travis Davis'!O18)</f>
        <v>237.30307575757575</v>
      </c>
    </row>
    <row r="38" spans="1:8" x14ac:dyDescent="0.3">
      <c r="A38" s="12">
        <v>33</v>
      </c>
      <c r="B38" s="12" t="s">
        <v>10</v>
      </c>
      <c r="C38" s="7" t="s">
        <v>34</v>
      </c>
      <c r="D38" s="64">
        <f>SUM('Bob Bass'!K16)</f>
        <v>58</v>
      </c>
      <c r="E38" s="64">
        <f>SUM('Bob Bass'!L16)</f>
        <v>11131.001</v>
      </c>
      <c r="F38" s="65">
        <f>SUM('Bob Bass'!M16)</f>
        <v>191.9138103448276</v>
      </c>
      <c r="G38" s="64">
        <f>SUM('Bob Bass'!N16)</f>
        <v>42</v>
      </c>
      <c r="H38" s="65">
        <f>SUM('Bob Bass'!O16)</f>
        <v>233.9138103448276</v>
      </c>
    </row>
    <row r="39" spans="1:8" x14ac:dyDescent="0.3">
      <c r="A39" s="12">
        <v>34</v>
      </c>
      <c r="B39" s="12" t="s">
        <v>10</v>
      </c>
      <c r="C39" s="7" t="s">
        <v>37</v>
      </c>
      <c r="D39" s="64">
        <f>SUM('Bobby Williams'!K19)</f>
        <v>64</v>
      </c>
      <c r="E39" s="64">
        <f>SUM('Bobby Williams'!L19)</f>
        <v>11809.004000000001</v>
      </c>
      <c r="F39" s="65">
        <f>SUM('Bobby Williams'!M19)</f>
        <v>184.51568750000001</v>
      </c>
      <c r="G39" s="64">
        <f>SUM('Bobby Williams'!N19)</f>
        <v>49</v>
      </c>
      <c r="H39" s="65">
        <f>SUM('Bobby Williams'!O19)</f>
        <v>233.51568750000001</v>
      </c>
    </row>
    <row r="40" spans="1:8" x14ac:dyDescent="0.3">
      <c r="A40" s="12">
        <v>35</v>
      </c>
      <c r="B40" s="12" t="s">
        <v>10</v>
      </c>
      <c r="C40" s="7" t="s">
        <v>117</v>
      </c>
      <c r="D40" s="64">
        <f>SUM('Bill Middlebrook'!K15)</f>
        <v>44</v>
      </c>
      <c r="E40" s="64">
        <f>SUM('Bill Middlebrook'!L15)</f>
        <v>8140.0030000000006</v>
      </c>
      <c r="F40" s="65">
        <f>SUM('Bill Middlebrook'!M15)</f>
        <v>185.00006818181819</v>
      </c>
      <c r="G40" s="64">
        <f>SUM('Bill Middlebrook'!N15)</f>
        <v>48</v>
      </c>
      <c r="H40" s="65">
        <f>SUM('Bill Middlebrook'!O15)</f>
        <v>233.00006818181819</v>
      </c>
    </row>
    <row r="41" spans="1:8" x14ac:dyDescent="0.3">
      <c r="A41" s="12">
        <v>36</v>
      </c>
      <c r="B41" s="12" t="s">
        <v>10</v>
      </c>
      <c r="C41" s="11" t="s">
        <v>81</v>
      </c>
      <c r="D41" s="64">
        <f>SUM('Jim Parnell'!K15)</f>
        <v>53</v>
      </c>
      <c r="E41" s="64">
        <f>SUM('Jim Parnell'!L15)</f>
        <v>10183</v>
      </c>
      <c r="F41" s="65">
        <f>SUM('Jim Parnell'!M15)</f>
        <v>192.1320754716981</v>
      </c>
      <c r="G41" s="64">
        <f>SUM('Jim Parnell'!N15)</f>
        <v>40</v>
      </c>
      <c r="H41" s="65">
        <f>SUM('Jim Parnell'!O15)</f>
        <v>232.1320754716981</v>
      </c>
    </row>
    <row r="42" spans="1:8" x14ac:dyDescent="0.3">
      <c r="A42" s="12">
        <v>37</v>
      </c>
      <c r="B42" s="12" t="s">
        <v>10</v>
      </c>
      <c r="C42" s="7" t="s">
        <v>106</v>
      </c>
      <c r="D42" s="64">
        <f>SUM('Jack Baker'!K11)</f>
        <v>32</v>
      </c>
      <c r="E42" s="64">
        <f>SUM('Jack Baker'!L11)</f>
        <v>5956.01</v>
      </c>
      <c r="F42" s="65">
        <f>SUM('Jack Baker'!M11)</f>
        <v>186.12531250000001</v>
      </c>
      <c r="G42" s="64">
        <f>SUM('Jack Baker'!N11)</f>
        <v>44</v>
      </c>
      <c r="H42" s="65">
        <f>SUM('Jack Baker'!O11)</f>
        <v>230.12531250000001</v>
      </c>
    </row>
    <row r="43" spans="1:8" x14ac:dyDescent="0.3">
      <c r="A43" s="12">
        <v>38</v>
      </c>
      <c r="B43" s="12" t="s">
        <v>10</v>
      </c>
      <c r="C43" s="7" t="s">
        <v>183</v>
      </c>
      <c r="D43" s="64">
        <f>SUM('Otis Riffey'!K12)</f>
        <v>32</v>
      </c>
      <c r="E43" s="64">
        <f>SUM('Otis Riffey'!L12)</f>
        <v>6204.0010000000002</v>
      </c>
      <c r="F43" s="65">
        <f>SUM('Otis Riffey'!M12)</f>
        <v>193.87503125000001</v>
      </c>
      <c r="G43" s="64">
        <f>SUM('Otis Riffey'!N12)</f>
        <v>35</v>
      </c>
      <c r="H43" s="65">
        <f>SUM('Otis Riffey'!O12)</f>
        <v>228.87503125000001</v>
      </c>
    </row>
    <row r="44" spans="1:8" x14ac:dyDescent="0.3">
      <c r="A44" s="12">
        <v>39</v>
      </c>
      <c r="B44" s="12" t="s">
        <v>10</v>
      </c>
      <c r="C44" s="7" t="s">
        <v>42</v>
      </c>
      <c r="D44" s="64">
        <f>SUM('Michael Wilson'!K10)</f>
        <v>20</v>
      </c>
      <c r="E44" s="64">
        <f>SUM('Michael Wilson'!L10)</f>
        <v>3830</v>
      </c>
      <c r="F44" s="65">
        <f>SUM('Michael Wilson'!M10)</f>
        <v>191.5</v>
      </c>
      <c r="G44" s="64">
        <f>SUM('Michael Wilson'!N10)</f>
        <v>37</v>
      </c>
      <c r="H44" s="65">
        <f>SUM('Michael Wilson'!O10)</f>
        <v>228.5</v>
      </c>
    </row>
    <row r="45" spans="1:8" x14ac:dyDescent="0.3">
      <c r="A45" s="12">
        <v>40</v>
      </c>
      <c r="B45" s="12" t="s">
        <v>10</v>
      </c>
      <c r="C45" s="7" t="s">
        <v>29</v>
      </c>
      <c r="D45" s="64">
        <f>SUM('John Plummer'!K16)</f>
        <v>49</v>
      </c>
      <c r="E45" s="64">
        <f>SUM('John Plummer'!L16)</f>
        <v>9222</v>
      </c>
      <c r="F45" s="65">
        <f>SUM('John Plummer'!M16)</f>
        <v>188.20408163265307</v>
      </c>
      <c r="G45" s="64">
        <f>SUM('John Plummer'!N16)</f>
        <v>37</v>
      </c>
      <c r="H45" s="65">
        <f>SUM('John Plummer'!O16)</f>
        <v>225.20408163265307</v>
      </c>
    </row>
    <row r="46" spans="1:8" x14ac:dyDescent="0.3">
      <c r="A46" s="12">
        <v>41</v>
      </c>
      <c r="B46" s="12" t="s">
        <v>10</v>
      </c>
      <c r="C46" s="7" t="s">
        <v>35</v>
      </c>
      <c r="D46" s="64">
        <f>SUM('Kevin Sullivan'!K13)</f>
        <v>48</v>
      </c>
      <c r="E46" s="64">
        <f>SUM('Kevin Sullivan'!L13)</f>
        <v>8982.0010000000002</v>
      </c>
      <c r="F46" s="65">
        <f>SUM('Kevin Sullivan'!M13)</f>
        <v>187.12502083333334</v>
      </c>
      <c r="G46" s="64">
        <f>SUM('Kevin Sullivan'!N13)</f>
        <v>38</v>
      </c>
      <c r="H46" s="65">
        <f>SUM('Kevin Sullivan'!O13)</f>
        <v>225.12502083333334</v>
      </c>
    </row>
    <row r="47" spans="1:8" x14ac:dyDescent="0.3">
      <c r="A47" s="12">
        <v>42</v>
      </c>
      <c r="B47" s="12" t="s">
        <v>10</v>
      </c>
      <c r="C47" s="7" t="s">
        <v>176</v>
      </c>
      <c r="D47" s="64">
        <f>SUM('Dean Irvin'!K14)</f>
        <v>46</v>
      </c>
      <c r="E47" s="64">
        <f>SUM('Dean Irvin'!L14)</f>
        <v>8832.0010000000002</v>
      </c>
      <c r="F47" s="65">
        <f>SUM('Dean Irvin'!M14)</f>
        <v>192.00002173913043</v>
      </c>
      <c r="G47" s="64">
        <f>SUM('Dean Irvin'!N14)</f>
        <v>33</v>
      </c>
      <c r="H47" s="65">
        <f>SUM('Dean Irvin'!O14)</f>
        <v>225.00002173913043</v>
      </c>
    </row>
    <row r="48" spans="1:8" x14ac:dyDescent="0.3">
      <c r="A48" s="12">
        <v>43</v>
      </c>
      <c r="B48" s="12" t="s">
        <v>10</v>
      </c>
      <c r="C48" s="7" t="s">
        <v>79</v>
      </c>
      <c r="D48" s="64">
        <f>SUM('Bobby Starr'!K14)</f>
        <v>46</v>
      </c>
      <c r="E48" s="64">
        <f>SUM('Bobby Starr'!L14)</f>
        <v>8892</v>
      </c>
      <c r="F48" s="65">
        <f>SUM('Bobby Starr'!M14)</f>
        <v>193.30434782608697</v>
      </c>
      <c r="G48" s="64">
        <f>SUM('Bobby Starr'!N14)</f>
        <v>29</v>
      </c>
      <c r="H48" s="65">
        <f>SUM('Bobby Starr'!O14)</f>
        <v>222.30434782608697</v>
      </c>
    </row>
    <row r="49" spans="1:8" x14ac:dyDescent="0.3">
      <c r="A49" s="12">
        <v>44</v>
      </c>
      <c r="B49" s="12" t="s">
        <v>10</v>
      </c>
      <c r="C49" s="7" t="s">
        <v>53</v>
      </c>
      <c r="D49" s="64">
        <f>SUM('Wayne Wills'!K8)</f>
        <v>21</v>
      </c>
      <c r="E49" s="64">
        <f>SUM('Wayne Wills'!L8)</f>
        <v>4091</v>
      </c>
      <c r="F49" s="65">
        <f>SUM('Wayne Wills'!M8)</f>
        <v>194.8095238095238</v>
      </c>
      <c r="G49" s="64">
        <f>SUM('Wayne Wills'!N8)</f>
        <v>26</v>
      </c>
      <c r="H49" s="65">
        <f>SUM('Wayne Wills'!O8)</f>
        <v>220.8095238095238</v>
      </c>
    </row>
    <row r="50" spans="1:8" x14ac:dyDescent="0.3">
      <c r="A50" s="12">
        <v>45</v>
      </c>
      <c r="B50" s="12" t="s">
        <v>10</v>
      </c>
      <c r="C50" s="7" t="s">
        <v>69</v>
      </c>
      <c r="D50" s="64">
        <f>SUM('Jeff Riester'!K9)</f>
        <v>20</v>
      </c>
      <c r="E50" s="64">
        <f>SUM('Jeff Riester'!L9)</f>
        <v>3925.0050000000001</v>
      </c>
      <c r="F50" s="65">
        <f>SUM('Jeff Riester'!M9)</f>
        <v>196.25024999999999</v>
      </c>
      <c r="G50" s="64">
        <f>SUM('Jeff Riester'!N9)</f>
        <v>22</v>
      </c>
      <c r="H50" s="65">
        <f>SUM('Jeff Riester'!O9)</f>
        <v>218.25024999999999</v>
      </c>
    </row>
    <row r="51" spans="1:8" x14ac:dyDescent="0.3">
      <c r="A51" s="12">
        <v>46</v>
      </c>
      <c r="B51" s="12" t="s">
        <v>10</v>
      </c>
      <c r="C51" s="7" t="s">
        <v>31</v>
      </c>
      <c r="D51" s="64">
        <f>SUM('Hubert Kelsheimer'!K13)</f>
        <v>38</v>
      </c>
      <c r="E51" s="64">
        <f>SUM('Hubert Kelsheimer'!L13)</f>
        <v>7215</v>
      </c>
      <c r="F51" s="65">
        <f>SUM('Hubert Kelsheimer'!M13)</f>
        <v>189.86842105263159</v>
      </c>
      <c r="G51" s="64">
        <f>SUM('Hubert Kelsheimer'!N13)</f>
        <v>28</v>
      </c>
      <c r="H51" s="65">
        <f>SUM('Hubert Kelsheimer'!O13)</f>
        <v>217.86842105263159</v>
      </c>
    </row>
    <row r="52" spans="1:8" x14ac:dyDescent="0.3">
      <c r="A52" s="12">
        <v>47</v>
      </c>
      <c r="B52" s="12" t="s">
        <v>10</v>
      </c>
      <c r="C52" s="7" t="s">
        <v>54</v>
      </c>
      <c r="D52" s="64">
        <f>SUM('Bill Smith'!K13)</f>
        <v>41</v>
      </c>
      <c r="E52" s="64">
        <f>SUM('Bill Smith'!L13)</f>
        <v>7321.0010000000002</v>
      </c>
      <c r="F52" s="65">
        <f>SUM('Bill Smith'!M13)</f>
        <v>178.56100000000001</v>
      </c>
      <c r="G52" s="64">
        <f>SUM('Bill Smith'!N13)</f>
        <v>38</v>
      </c>
      <c r="H52" s="65">
        <f>SUM('Bill Smith'!O13)</f>
        <v>216.56100000000001</v>
      </c>
    </row>
    <row r="53" spans="1:8" x14ac:dyDescent="0.3">
      <c r="A53" s="12">
        <v>48</v>
      </c>
      <c r="B53" s="12" t="s">
        <v>10</v>
      </c>
      <c r="C53" s="7" t="s">
        <v>62</v>
      </c>
      <c r="D53" s="64">
        <f>SUM('Wallace Smallwood'!K10)</f>
        <v>30</v>
      </c>
      <c r="E53" s="64">
        <f>SUM('Wallace Smallwood'!L10)</f>
        <v>5823.0010000000002</v>
      </c>
      <c r="F53" s="65">
        <f>SUM('Wallace Smallwood'!M10)</f>
        <v>194.10003333333333</v>
      </c>
      <c r="G53" s="64">
        <f>SUM('Wallace Smallwood'!N10)</f>
        <v>22</v>
      </c>
      <c r="H53" s="65">
        <f>SUM('Wallace Smallwood'!O10)</f>
        <v>216.10003333333333</v>
      </c>
    </row>
    <row r="54" spans="1:8" x14ac:dyDescent="0.3">
      <c r="A54" s="12">
        <v>49</v>
      </c>
      <c r="B54" s="12" t="s">
        <v>10</v>
      </c>
      <c r="C54" s="7" t="s">
        <v>59</v>
      </c>
      <c r="D54" s="64">
        <f>SUM('David Buckley'!K11)</f>
        <v>32</v>
      </c>
      <c r="E54" s="64">
        <f>SUM('David Buckley'!L11)</f>
        <v>6231</v>
      </c>
      <c r="F54" s="65">
        <f>SUM('David Buckley'!M11)</f>
        <v>194.71875</v>
      </c>
      <c r="G54" s="64">
        <f>SUM('David Buckley'!N11)</f>
        <v>20</v>
      </c>
      <c r="H54" s="65">
        <f>SUM('David Buckley'!O11)</f>
        <v>214.71875</v>
      </c>
    </row>
    <row r="55" spans="1:8" x14ac:dyDescent="0.3">
      <c r="A55" s="12">
        <v>50</v>
      </c>
      <c r="B55" s="12" t="s">
        <v>10</v>
      </c>
      <c r="C55" s="7" t="s">
        <v>104</v>
      </c>
      <c r="D55" s="64">
        <f>SUM('Don Tucker'!K12)</f>
        <v>42</v>
      </c>
      <c r="E55" s="64">
        <f>SUM('Don Tucker'!L12)</f>
        <v>7856</v>
      </c>
      <c r="F55" s="65">
        <f>SUM('Don Tucker'!M12)</f>
        <v>187.04761904761904</v>
      </c>
      <c r="G55" s="64">
        <f>SUM('Don Tucker'!N12)</f>
        <v>24</v>
      </c>
      <c r="H55" s="65">
        <f>SUM('Don Tucker'!O12)</f>
        <v>211.04761904761904</v>
      </c>
    </row>
    <row r="56" spans="1:8" x14ac:dyDescent="0.3">
      <c r="A56" s="12">
        <v>51</v>
      </c>
      <c r="B56" s="12" t="s">
        <v>10</v>
      </c>
      <c r="C56" s="7" t="s">
        <v>95</v>
      </c>
      <c r="D56" s="64">
        <f>SUM('Ben Brown'!K12)</f>
        <v>34</v>
      </c>
      <c r="E56" s="64">
        <f>SUM('Ben Brown'!L12)</f>
        <v>6250.0010000000002</v>
      </c>
      <c r="F56" s="65">
        <f>SUM('Ben Brown'!M12)</f>
        <v>183.82355882352942</v>
      </c>
      <c r="G56" s="64">
        <f>SUM('Ben Brown'!N12)</f>
        <v>25</v>
      </c>
      <c r="H56" s="65">
        <f>SUM('Ben Brown'!O12)</f>
        <v>208.82355882352942</v>
      </c>
    </row>
    <row r="57" spans="1:8" x14ac:dyDescent="0.3">
      <c r="A57" s="12">
        <v>52</v>
      </c>
      <c r="B57" s="12" t="s">
        <v>10</v>
      </c>
      <c r="C57" s="7" t="s">
        <v>76</v>
      </c>
      <c r="D57" s="64">
        <f>SUM('Larry McGill'!K7)</f>
        <v>20</v>
      </c>
      <c r="E57" s="64">
        <f>SUM('Larry McGill'!L7)</f>
        <v>3873</v>
      </c>
      <c r="F57" s="65">
        <f>SUM('Larry McGill'!M7)</f>
        <v>193.65</v>
      </c>
      <c r="G57" s="64">
        <f>SUM('Larry McGill'!N7)</f>
        <v>15</v>
      </c>
      <c r="H57" s="65">
        <f>SUM('Larry McGill'!O7)</f>
        <v>208.65</v>
      </c>
    </row>
    <row r="58" spans="1:8" x14ac:dyDescent="0.3">
      <c r="A58" s="12">
        <v>53</v>
      </c>
      <c r="B58" s="12" t="s">
        <v>10</v>
      </c>
      <c r="C58" s="7" t="s">
        <v>67</v>
      </c>
      <c r="D58" s="64">
        <f>SUM('Jon McGeorge'!K9)</f>
        <v>28</v>
      </c>
      <c r="E58" s="64">
        <f>SUM('Jon McGeorge'!L9)</f>
        <v>5393</v>
      </c>
      <c r="F58" s="65">
        <f>SUM('Jon McGeorge'!M9)</f>
        <v>192.60714285714286</v>
      </c>
      <c r="G58" s="64">
        <f>SUM('Jon McGeorge'!N9)</f>
        <v>16</v>
      </c>
      <c r="H58" s="65">
        <f>SUM('Jon McGeorge'!O9)</f>
        <v>208.60714285714286</v>
      </c>
    </row>
    <row r="59" spans="1:8" x14ac:dyDescent="0.3">
      <c r="A59" s="12">
        <v>54</v>
      </c>
      <c r="B59" s="12" t="s">
        <v>10</v>
      </c>
      <c r="C59" s="7" t="s">
        <v>65</v>
      </c>
      <c r="D59" s="64">
        <f>SUM('Don Wilson'!K10)</f>
        <v>26</v>
      </c>
      <c r="E59" s="64">
        <f>SUM('Don Wilson'!L10)</f>
        <v>5045</v>
      </c>
      <c r="F59" s="65">
        <f>SUM('Don Wilson'!M10)</f>
        <v>194.03846153846155</v>
      </c>
      <c r="G59" s="64">
        <f>SUM('Don Wilson'!N10)</f>
        <v>14</v>
      </c>
      <c r="H59" s="65">
        <f>SUM('Don Wilson'!O10)</f>
        <v>208.03846153846155</v>
      </c>
    </row>
    <row r="60" spans="1:8" x14ac:dyDescent="0.3">
      <c r="A60" s="12">
        <v>55</v>
      </c>
      <c r="B60" s="12" t="s">
        <v>10</v>
      </c>
      <c r="C60" s="7" t="s">
        <v>88</v>
      </c>
      <c r="D60" s="64">
        <f>SUM('Carl Hill'!K8)</f>
        <v>22</v>
      </c>
      <c r="E60" s="64">
        <f>SUM('Carl Hill'!L8)</f>
        <v>4217.0020000000004</v>
      </c>
      <c r="F60" s="65">
        <f>SUM('Carl Hill'!M8)</f>
        <v>191.6819090909091</v>
      </c>
      <c r="G60" s="64">
        <f>SUM('Carl Hill'!N8)</f>
        <v>16</v>
      </c>
      <c r="H60" s="65">
        <f>SUM('Carl Hill'!O8)</f>
        <v>207.6819090909091</v>
      </c>
    </row>
    <row r="61" spans="1:8" x14ac:dyDescent="0.3">
      <c r="A61" s="12">
        <v>56</v>
      </c>
      <c r="B61" s="12" t="s">
        <v>10</v>
      </c>
      <c r="C61" s="11" t="s">
        <v>233</v>
      </c>
      <c r="D61" s="64">
        <f>SUM('Ann Tucker'!K8)</f>
        <v>22</v>
      </c>
      <c r="E61" s="64">
        <f>SUM('Ann Tucker'!L8)</f>
        <v>4283.0010000000002</v>
      </c>
      <c r="F61" s="65">
        <f>SUM('Ann Tucker'!M8)</f>
        <v>194.68186363636366</v>
      </c>
      <c r="G61" s="64">
        <f>SUM('Ann Tucker'!N8)</f>
        <v>13</v>
      </c>
      <c r="H61" s="65">
        <f>SUM('Ann Tucker'!O8)</f>
        <v>207.68186363636366</v>
      </c>
    </row>
    <row r="62" spans="1:8" x14ac:dyDescent="0.3">
      <c r="A62" s="12">
        <v>57</v>
      </c>
      <c r="B62" s="12" t="s">
        <v>10</v>
      </c>
      <c r="C62" s="11" t="s">
        <v>189</v>
      </c>
      <c r="D62" s="64">
        <f>SUM('Josh McGeorge'!K10)</f>
        <v>28</v>
      </c>
      <c r="E62" s="64">
        <f>SUM('Josh McGeorge'!L10)</f>
        <v>5309</v>
      </c>
      <c r="F62" s="65">
        <f>SUM('Josh McGeorge'!M10)</f>
        <v>189.60714285714286</v>
      </c>
      <c r="G62" s="64">
        <f>SUM('Josh McGeorge'!N10)</f>
        <v>16</v>
      </c>
      <c r="H62" s="65">
        <f>SUM('Josh McGeorge'!O10)</f>
        <v>205.60714285714286</v>
      </c>
    </row>
    <row r="63" spans="1:8" x14ac:dyDescent="0.3">
      <c r="A63" s="12">
        <v>58</v>
      </c>
      <c r="B63" s="12" t="s">
        <v>10</v>
      </c>
      <c r="C63" s="7" t="s">
        <v>101</v>
      </c>
      <c r="D63" s="64">
        <f>SUM('Kirby Dahl'!K11)</f>
        <v>27</v>
      </c>
      <c r="E63" s="64">
        <f>SUM('Kirby Dahl'!L11)</f>
        <v>4990.0030000000006</v>
      </c>
      <c r="F63" s="65">
        <f>SUM('Kirby Dahl'!M11)</f>
        <v>184.81492592592596</v>
      </c>
      <c r="G63" s="64">
        <f>SUM('Kirby Dahl'!N11)</f>
        <v>20</v>
      </c>
      <c r="H63" s="65">
        <f>SUM('Kirby Dahl'!O11)</f>
        <v>204.81492592592596</v>
      </c>
    </row>
    <row r="64" spans="1:8" x14ac:dyDescent="0.3">
      <c r="A64" s="12">
        <v>59</v>
      </c>
      <c r="B64" s="12" t="s">
        <v>10</v>
      </c>
      <c r="C64" s="7" t="s">
        <v>82</v>
      </c>
      <c r="D64" s="64">
        <f>SUM('Van Presson'!K9)</f>
        <v>20</v>
      </c>
      <c r="E64" s="64">
        <f>SUM('Van Presson'!L9)</f>
        <v>3813.0010000000002</v>
      </c>
      <c r="F64" s="65">
        <f>SUM('Van Presson'!M9)</f>
        <v>190.65005000000002</v>
      </c>
      <c r="G64" s="64">
        <f>SUM('Van Presson'!N9)</f>
        <v>13</v>
      </c>
      <c r="H64" s="65">
        <f>SUM('Van Presson'!O9)</f>
        <v>203.65005000000002</v>
      </c>
    </row>
    <row r="65" spans="1:8 16384:16384" x14ac:dyDescent="0.3">
      <c r="A65" s="12">
        <v>60</v>
      </c>
      <c r="B65" s="12" t="s">
        <v>10</v>
      </c>
      <c r="C65" s="7" t="s">
        <v>98</v>
      </c>
      <c r="D65" s="64">
        <f>SUM('Doug Lingle'!K9)</f>
        <v>22</v>
      </c>
      <c r="E65" s="64">
        <f>SUM('Doug Lingle'!L9)</f>
        <v>4193</v>
      </c>
      <c r="F65" s="65">
        <f>SUM('Doug Lingle'!M9)</f>
        <v>190.59090909090909</v>
      </c>
      <c r="G65" s="64">
        <f>SUM('Doug Lingle'!N9)</f>
        <v>12</v>
      </c>
      <c r="H65" s="65">
        <f>SUM('Doug Lingle'!O9)</f>
        <v>202.59090909090909</v>
      </c>
    </row>
    <row r="66" spans="1:8 16384:16384" x14ac:dyDescent="0.3">
      <c r="A66" s="12">
        <v>61</v>
      </c>
      <c r="B66" s="12" t="s">
        <v>10</v>
      </c>
      <c r="C66" s="11" t="s">
        <v>238</v>
      </c>
      <c r="D66" s="64">
        <f>SUM('Greg Smetanko'!K9)</f>
        <v>22</v>
      </c>
      <c r="E66" s="64">
        <f>SUM('Greg Smetanko'!L9)</f>
        <v>4184</v>
      </c>
      <c r="F66" s="65">
        <f>SUM('Greg Smetanko'!M9)</f>
        <v>190.18181818181819</v>
      </c>
      <c r="G66" s="64">
        <f>SUM('Greg Smetanko'!N9)</f>
        <v>12</v>
      </c>
      <c r="H66" s="65">
        <f>SUM('Greg Smetanko'!O9)</f>
        <v>202.18181818181819</v>
      </c>
      <c r="XFD66" s="8"/>
    </row>
    <row r="67" spans="1:8 16384:16384" x14ac:dyDescent="0.3">
      <c r="A67" s="12">
        <v>62</v>
      </c>
      <c r="B67" s="12" t="s">
        <v>10</v>
      </c>
      <c r="C67" s="7" t="s">
        <v>90</v>
      </c>
      <c r="D67" s="64">
        <f>SUM('Larry Zientek'!K9)</f>
        <v>23</v>
      </c>
      <c r="E67" s="64">
        <f>SUM('Larry Zientek'!L9)</f>
        <v>4209.0030000000006</v>
      </c>
      <c r="F67" s="65">
        <f>SUM('Larry Zientek'!M9)</f>
        <v>183.00013043478265</v>
      </c>
      <c r="G67" s="64">
        <f>SUM('Larry Zientek'!N9)</f>
        <v>18</v>
      </c>
      <c r="H67" s="65">
        <f>SUM('Larry Zientek'!O9)</f>
        <v>201.00013043478265</v>
      </c>
    </row>
    <row r="68" spans="1:8 16384:16384" x14ac:dyDescent="0.3">
      <c r="A68" s="12">
        <v>63</v>
      </c>
      <c r="B68" s="12" t="s">
        <v>10</v>
      </c>
      <c r="C68" s="7" t="s">
        <v>127</v>
      </c>
      <c r="D68" s="64">
        <f>SUM('Larry Watson'!K9)</f>
        <v>24</v>
      </c>
      <c r="E68" s="64">
        <f>SUM('Larry Watson'!L9)</f>
        <v>4316</v>
      </c>
      <c r="F68" s="65">
        <f>SUM('Larry Watson'!M9)</f>
        <v>179.83333333333334</v>
      </c>
      <c r="G68" s="64">
        <f>SUM('Larry Watson'!N9)</f>
        <v>16</v>
      </c>
      <c r="H68" s="65">
        <f>SUM('Larry Watson'!O9)</f>
        <v>195.83333333333334</v>
      </c>
    </row>
    <row r="69" spans="1:8 16384:16384" x14ac:dyDescent="0.3">
      <c r="A69" s="12">
        <v>64</v>
      </c>
      <c r="B69" s="12" t="s">
        <v>10</v>
      </c>
      <c r="C69" s="7" t="s">
        <v>115</v>
      </c>
      <c r="D69" s="64">
        <f>SUM('Bud Steill'!K11)</f>
        <v>28</v>
      </c>
      <c r="E69" s="64">
        <f>SUM('Bud Steill'!L11)</f>
        <v>5041</v>
      </c>
      <c r="F69" s="65">
        <f>SUM('Bud Steill'!M11)</f>
        <v>180.03571428571428</v>
      </c>
      <c r="G69" s="64">
        <f>SUM('Bud Steill'!N11)</f>
        <v>14</v>
      </c>
      <c r="H69" s="65">
        <f>SUM('Bud Steill'!O11)</f>
        <v>194.03571428571428</v>
      </c>
    </row>
    <row r="70" spans="1:8 16384:16384" x14ac:dyDescent="0.3">
      <c r="A70" s="12">
        <v>65</v>
      </c>
      <c r="B70" s="12" t="s">
        <v>10</v>
      </c>
      <c r="C70" s="7" t="s">
        <v>126</v>
      </c>
      <c r="D70" s="64">
        <f>SUM('Joel Melolites'!K10)</f>
        <v>32</v>
      </c>
      <c r="E70" s="64">
        <f>SUM('Joel Melolites'!L10)</f>
        <v>5605.02</v>
      </c>
      <c r="F70" s="65">
        <f>SUM('Joel Melolites'!M10)</f>
        <v>175.15687500000001</v>
      </c>
      <c r="G70" s="64">
        <f>SUM('Joel Melolites'!N10)</f>
        <v>17</v>
      </c>
      <c r="H70" s="65">
        <f>SUM('Joel Melolites'!O10)</f>
        <v>192.15687500000001</v>
      </c>
    </row>
    <row r="71" spans="1:8 16384:16384" x14ac:dyDescent="0.3">
      <c r="A71" s="12">
        <v>66</v>
      </c>
      <c r="B71" s="12" t="s">
        <v>10</v>
      </c>
      <c r="C71" s="7" t="s">
        <v>131</v>
      </c>
      <c r="D71" s="64">
        <f>SUM('Wayne Yates'!K10)</f>
        <v>34</v>
      </c>
      <c r="E71" s="64">
        <f>SUM('Wayne Yates'!L10)</f>
        <v>5822</v>
      </c>
      <c r="F71" s="65">
        <f>SUM('Wayne Yates'!M10)</f>
        <v>171.23529411764707</v>
      </c>
      <c r="G71" s="64">
        <f>SUM('Wayne Yates'!N10)</f>
        <v>20</v>
      </c>
      <c r="H71" s="65">
        <f>SUM('Wayne Yates'!O10)</f>
        <v>191.23529411764707</v>
      </c>
    </row>
    <row r="72" spans="1:8 16384:16384" x14ac:dyDescent="0.3">
      <c r="A72" s="12">
        <v>67</v>
      </c>
      <c r="B72" s="12" t="s">
        <v>10</v>
      </c>
      <c r="C72" s="7" t="s">
        <v>38</v>
      </c>
      <c r="D72" s="64">
        <f>SUM('Paul Marucci'!K10)</f>
        <v>24</v>
      </c>
      <c r="E72" s="64">
        <f>SUM('Paul Marucci'!L10)</f>
        <v>4144</v>
      </c>
      <c r="F72" s="65">
        <f>SUM('Paul Marucci'!M10)</f>
        <v>172.66666666666666</v>
      </c>
      <c r="G72" s="64">
        <f>SUM('Paul Marucci'!N10)</f>
        <v>13</v>
      </c>
      <c r="H72" s="65">
        <f>SUM('Paul Marucci'!O10)</f>
        <v>185.66666666666666</v>
      </c>
    </row>
    <row r="73" spans="1:8 16384:16384" x14ac:dyDescent="0.3">
      <c r="A73" s="12">
        <v>68</v>
      </c>
      <c r="B73" s="12" t="s">
        <v>10</v>
      </c>
      <c r="C73" s="7" t="s">
        <v>125</v>
      </c>
      <c r="D73" s="64">
        <f>SUM('Mark Belitz'!K8)</f>
        <v>20</v>
      </c>
      <c r="E73" s="64">
        <f>SUM('Mark Belitz'!L8)</f>
        <v>3385</v>
      </c>
      <c r="F73" s="65">
        <f>SUM('Mark Belitz'!M8)</f>
        <v>169.25</v>
      </c>
      <c r="G73" s="64">
        <f>SUM('Mark Belitz'!N8)</f>
        <v>10</v>
      </c>
      <c r="H73" s="65">
        <f>SUM('Mark Belitz'!O8)</f>
        <v>179.25</v>
      </c>
    </row>
    <row r="74" spans="1:8 16384:16384" x14ac:dyDescent="0.3">
      <c r="A74" s="66"/>
      <c r="B74" s="66"/>
      <c r="C74" s="63"/>
      <c r="D74" s="68"/>
      <c r="E74" s="68"/>
      <c r="F74" s="69"/>
      <c r="G74" s="68"/>
      <c r="H74" s="69"/>
    </row>
    <row r="75" spans="1:8 16384:16384" x14ac:dyDescent="0.3">
      <c r="A75" s="12">
        <v>69</v>
      </c>
      <c r="B75" s="12" t="s">
        <v>10</v>
      </c>
      <c r="C75" s="11" t="s">
        <v>190</v>
      </c>
      <c r="D75" s="64">
        <f>SUM('Tony Brazil'!K7)</f>
        <v>14</v>
      </c>
      <c r="E75" s="64">
        <f>SUM('Tony Brazil'!L7)</f>
        <v>2751.0010000000002</v>
      </c>
      <c r="F75" s="65">
        <f>SUM('Tony Brazil'!M7)</f>
        <v>196.50007142857143</v>
      </c>
      <c r="G75" s="64">
        <f>SUM('Tony Brazil'!N7)</f>
        <v>46</v>
      </c>
      <c r="H75" s="65">
        <f>SUM('Tony Brazil'!O7)</f>
        <v>242.50007142857143</v>
      </c>
    </row>
    <row r="76" spans="1:8 16384:16384" x14ac:dyDescent="0.3">
      <c r="A76" s="12">
        <v>70</v>
      </c>
      <c r="B76" s="12" t="s">
        <v>10</v>
      </c>
      <c r="C76" s="7" t="s">
        <v>57</v>
      </c>
      <c r="D76" s="64">
        <f>SUM('Anthony Wright'!K7)</f>
        <v>13</v>
      </c>
      <c r="E76" s="64">
        <f>SUM('Anthony Wright'!L7)</f>
        <v>2563.0209999999997</v>
      </c>
      <c r="F76" s="65">
        <f>SUM('Anthony Wright'!M7)</f>
        <v>197.15546153846151</v>
      </c>
      <c r="G76" s="64">
        <f>SUM('Anthony Wright'!N7)</f>
        <v>41</v>
      </c>
      <c r="H76" s="65">
        <f>SUM('Anthony Wright'!O7)</f>
        <v>238.15546153846151</v>
      </c>
    </row>
    <row r="77" spans="1:8 16384:16384" x14ac:dyDescent="0.3">
      <c r="A77" s="12">
        <v>71</v>
      </c>
      <c r="B77" s="12" t="s">
        <v>10</v>
      </c>
      <c r="C77" s="7" t="s">
        <v>46</v>
      </c>
      <c r="D77" s="64">
        <f>SUM('Chuck Morrell'!K7)</f>
        <v>14</v>
      </c>
      <c r="E77" s="64">
        <f>SUM('Chuck Morrell'!L7)</f>
        <v>2769.0010000000002</v>
      </c>
      <c r="F77" s="65">
        <f>SUM('Chuck Morrell'!M7)</f>
        <v>197.78578571428574</v>
      </c>
      <c r="G77" s="64">
        <f>SUM('Chuck Morrell'!N7)</f>
        <v>40</v>
      </c>
      <c r="H77" s="65">
        <f>SUM('Chuck Morrell'!O7)</f>
        <v>237.78578571428574</v>
      </c>
    </row>
    <row r="78" spans="1:8 16384:16384" x14ac:dyDescent="0.3">
      <c r="A78" s="12">
        <v>72</v>
      </c>
      <c r="B78" s="12" t="s">
        <v>10</v>
      </c>
      <c r="C78" s="7" t="s">
        <v>44</v>
      </c>
      <c r="D78" s="64">
        <f>SUM('Rebecca Carroll'!K8)</f>
        <v>18</v>
      </c>
      <c r="E78" s="64">
        <f>SUM('Rebecca Carroll'!L8)</f>
        <v>3506.0101000000004</v>
      </c>
      <c r="F78" s="65">
        <f>SUM('Rebecca Carroll'!M8)</f>
        <v>194.77833888888892</v>
      </c>
      <c r="G78" s="64">
        <f>SUM('Rebecca Carroll'!N8)</f>
        <v>34</v>
      </c>
      <c r="H78" s="65">
        <f>SUM('Rebecca Carroll'!O8)</f>
        <v>228.77833888888892</v>
      </c>
    </row>
    <row r="79" spans="1:8 16384:16384" x14ac:dyDescent="0.3">
      <c r="A79" s="12">
        <v>73</v>
      </c>
      <c r="B79" s="12" t="s">
        <v>10</v>
      </c>
      <c r="C79" s="7" t="s">
        <v>84</v>
      </c>
      <c r="D79" s="64">
        <f>SUM('Fred Sears'!K8)</f>
        <v>19</v>
      </c>
      <c r="E79" s="64">
        <f>SUM('Fred Sears'!L8)</f>
        <v>3690.01</v>
      </c>
      <c r="F79" s="65">
        <f>SUM('Fred Sears'!M8)</f>
        <v>194.21105263157895</v>
      </c>
      <c r="G79" s="64">
        <f>SUM('Fred Sears'!N8)</f>
        <v>33</v>
      </c>
      <c r="H79" s="65">
        <f>SUM('Fred Sears'!O8)</f>
        <v>227.21105263157895</v>
      </c>
    </row>
    <row r="80" spans="1:8 16384:16384" x14ac:dyDescent="0.3">
      <c r="A80" s="12">
        <v>74</v>
      </c>
      <c r="B80" s="12" t="s">
        <v>10</v>
      </c>
      <c r="C80" s="11" t="s">
        <v>217</v>
      </c>
      <c r="D80" s="64">
        <f>SUM('Joe Craig'!K6)</f>
        <v>12</v>
      </c>
      <c r="E80" s="64">
        <f>SUM('Joe Craig'!L6)</f>
        <v>2355</v>
      </c>
      <c r="F80" s="65">
        <f>SUM('Joe Craig'!M6)</f>
        <v>196.25</v>
      </c>
      <c r="G80" s="64">
        <f>SUM('Joe Craig'!N6)</f>
        <v>22</v>
      </c>
      <c r="H80" s="65">
        <f>SUM('Joe Craig'!O6)</f>
        <v>218.25</v>
      </c>
    </row>
    <row r="81" spans="1:8" x14ac:dyDescent="0.3">
      <c r="A81" s="12">
        <v>75</v>
      </c>
      <c r="B81" s="12" t="s">
        <v>10</v>
      </c>
      <c r="C81" s="11" t="s">
        <v>218</v>
      </c>
      <c r="D81" s="64">
        <f>SUM('Nick Palmer'!K6)</f>
        <v>12</v>
      </c>
      <c r="E81" s="64">
        <f>SUM('Nick Palmer'!L6)</f>
        <v>2353</v>
      </c>
      <c r="F81" s="65">
        <f>SUM('Nick Palmer'!M6)</f>
        <v>196.08333333333334</v>
      </c>
      <c r="G81" s="64">
        <f>SUM('Nick Palmer'!N6)</f>
        <v>22</v>
      </c>
      <c r="H81" s="65">
        <f>SUM('Nick Palmer'!O6)</f>
        <v>218.08333333333334</v>
      </c>
    </row>
    <row r="82" spans="1:8" x14ac:dyDescent="0.3">
      <c r="A82" s="12">
        <v>76</v>
      </c>
      <c r="B82" s="12" t="s">
        <v>10</v>
      </c>
      <c r="C82" s="7" t="s">
        <v>47</v>
      </c>
      <c r="D82" s="64">
        <f>SUM('Lukas Brooks'!K7)</f>
        <v>18</v>
      </c>
      <c r="E82" s="64">
        <f>SUM('Lukas Brooks'!L7)</f>
        <v>3471.0010000000002</v>
      </c>
      <c r="F82" s="65">
        <f>SUM('Lukas Brooks'!M7)</f>
        <v>192.83338888888889</v>
      </c>
      <c r="G82" s="64">
        <f>SUM('Lukas Brooks'!N7)</f>
        <v>23</v>
      </c>
      <c r="H82" s="65">
        <f>SUM('Lukas Brooks'!O7)</f>
        <v>215.83338888888889</v>
      </c>
    </row>
    <row r="83" spans="1:8" x14ac:dyDescent="0.3">
      <c r="A83" s="12">
        <v>77</v>
      </c>
      <c r="B83" s="12" t="s">
        <v>10</v>
      </c>
      <c r="C83" s="7" t="s">
        <v>75</v>
      </c>
      <c r="D83" s="64">
        <f>SUM('Chris Helton'!K6)</f>
        <v>10</v>
      </c>
      <c r="E83" s="64">
        <f>SUM('Chris Helton'!L6)</f>
        <v>1961</v>
      </c>
      <c r="F83" s="65">
        <f>SUM('Chris Helton'!M6)</f>
        <v>196.1</v>
      </c>
      <c r="G83" s="64">
        <f>SUM('Chris Helton'!N6)</f>
        <v>16</v>
      </c>
      <c r="H83" s="65">
        <f>SUM('Chris Helton'!O6)</f>
        <v>212.1</v>
      </c>
    </row>
    <row r="84" spans="1:8" x14ac:dyDescent="0.3">
      <c r="A84" s="12">
        <v>78</v>
      </c>
      <c r="B84" s="12" t="s">
        <v>10</v>
      </c>
      <c r="C84" s="7" t="s">
        <v>58</v>
      </c>
      <c r="D84" s="64">
        <f>SUM('Rene Melendez'!K7)</f>
        <v>12</v>
      </c>
      <c r="E84" s="64">
        <f>SUM('Rene Melendez'!L7)</f>
        <v>2352.0010000000002</v>
      </c>
      <c r="F84" s="65">
        <f>SUM('Rene Melendez'!M7)</f>
        <v>196.00008333333335</v>
      </c>
      <c r="G84" s="64">
        <f>SUM('Rene Melendez'!N7)</f>
        <v>16</v>
      </c>
      <c r="H84" s="65">
        <f>SUM('Rene Melendez'!O7)</f>
        <v>212.00008333333335</v>
      </c>
    </row>
    <row r="85" spans="1:8" x14ac:dyDescent="0.3">
      <c r="A85" s="12">
        <v>79</v>
      </c>
      <c r="B85" s="12" t="s">
        <v>10</v>
      </c>
      <c r="C85" s="7" t="s">
        <v>51</v>
      </c>
      <c r="D85" s="64">
        <f>SUM('Marvin Batliner'!K6)</f>
        <v>8</v>
      </c>
      <c r="E85" s="64">
        <f>SUM('Marvin Batliner'!L6)</f>
        <v>1585.001</v>
      </c>
      <c r="F85" s="65">
        <f>SUM('Marvin Batliner'!M6)</f>
        <v>198.125125</v>
      </c>
      <c r="G85" s="64">
        <f>SUM('Marvin Batliner'!N6)</f>
        <v>13</v>
      </c>
      <c r="H85" s="65">
        <f>SUM('Marvin Batliner'!O6)</f>
        <v>211.125125</v>
      </c>
    </row>
    <row r="86" spans="1:8" x14ac:dyDescent="0.3">
      <c r="A86" s="12">
        <v>80</v>
      </c>
      <c r="B86" s="12" t="s">
        <v>10</v>
      </c>
      <c r="C86" s="7" t="s">
        <v>83</v>
      </c>
      <c r="D86" s="64">
        <f>SUM('Max Muhlenkamp'!K8)</f>
        <v>16</v>
      </c>
      <c r="E86" s="64">
        <f>SUM('Max Muhlenkamp'!L8)</f>
        <v>3037</v>
      </c>
      <c r="F86" s="65">
        <f>SUM('Max Muhlenkamp'!M8)</f>
        <v>189.8125</v>
      </c>
      <c r="G86" s="64">
        <f>SUM('Max Muhlenkamp'!N8)</f>
        <v>20</v>
      </c>
      <c r="H86" s="65">
        <f>SUM('Max Muhlenkamp'!O8)</f>
        <v>209.8125</v>
      </c>
    </row>
    <row r="87" spans="1:8" x14ac:dyDescent="0.3">
      <c r="A87" s="12">
        <v>81</v>
      </c>
      <c r="B87" s="12" t="s">
        <v>10</v>
      </c>
      <c r="C87" s="7" t="s">
        <v>52</v>
      </c>
      <c r="D87" s="64">
        <f>SUM('John Hawkins'!K7)</f>
        <v>12</v>
      </c>
      <c r="E87" s="64">
        <f>SUM('John Hawkins'!L7)</f>
        <v>2262</v>
      </c>
      <c r="F87" s="65">
        <f>SUM('John Hawkins'!M7)</f>
        <v>188.5</v>
      </c>
      <c r="G87" s="64">
        <f>SUM('John Hawkins'!N7)</f>
        <v>21</v>
      </c>
      <c r="H87" s="65">
        <f>SUM('John Hawkins'!O7)</f>
        <v>209.5</v>
      </c>
    </row>
    <row r="88" spans="1:8" x14ac:dyDescent="0.3">
      <c r="A88" s="12">
        <v>82</v>
      </c>
      <c r="B88" s="12" t="s">
        <v>10</v>
      </c>
      <c r="C88" s="7" t="s">
        <v>93</v>
      </c>
      <c r="D88" s="64">
        <f>SUM('Bill Drummond'!K6)</f>
        <v>9</v>
      </c>
      <c r="E88" s="64">
        <f>SUM('Bill Drummond'!L6)</f>
        <v>1759</v>
      </c>
      <c r="F88" s="65">
        <f>SUM('Bill Drummond'!M6)</f>
        <v>195.44444444444446</v>
      </c>
      <c r="G88" s="64">
        <f>SUM('Bill Drummond'!N6)</f>
        <v>14</v>
      </c>
      <c r="H88" s="65">
        <f>SUM('Bill Drummond'!O6)</f>
        <v>209.44444444444446</v>
      </c>
    </row>
    <row r="89" spans="1:8" x14ac:dyDescent="0.3">
      <c r="A89" s="12">
        <v>83</v>
      </c>
      <c r="B89" s="12" t="s">
        <v>10</v>
      </c>
      <c r="C89" s="7" t="s">
        <v>61</v>
      </c>
      <c r="D89" s="64">
        <f>SUM('Justin Fortson'!K6)</f>
        <v>13</v>
      </c>
      <c r="E89" s="64">
        <f>SUM('Justin Fortson'!L6)</f>
        <v>2537</v>
      </c>
      <c r="F89" s="65">
        <f>SUM('Justin Fortson'!M6)</f>
        <v>195.15384615384616</v>
      </c>
      <c r="G89" s="64">
        <f>SUM('Justin Fortson'!N6)</f>
        <v>14</v>
      </c>
      <c r="H89" s="65">
        <f>SUM('Justin Fortson'!O6)</f>
        <v>209.15384615384616</v>
      </c>
    </row>
    <row r="90" spans="1:8" x14ac:dyDescent="0.3">
      <c r="A90" s="12">
        <v>84</v>
      </c>
      <c r="B90" s="12" t="s">
        <v>10</v>
      </c>
      <c r="C90" s="11" t="s">
        <v>196</v>
      </c>
      <c r="D90" s="64">
        <f>SUM('Devon Tomlinson'!K5)</f>
        <v>4</v>
      </c>
      <c r="E90" s="64">
        <f>SUM('Devon Tomlinson'!L5)</f>
        <v>785.01</v>
      </c>
      <c r="F90" s="65">
        <f>SUM('Devon Tomlinson'!M5)</f>
        <v>196.2525</v>
      </c>
      <c r="G90" s="64">
        <f>SUM('Devon Tomlinson'!N5)</f>
        <v>11</v>
      </c>
      <c r="H90" s="65">
        <f>SUM('Devon Tomlinson'!O5)</f>
        <v>207.2525</v>
      </c>
    </row>
    <row r="91" spans="1:8" x14ac:dyDescent="0.3">
      <c r="A91" s="12">
        <v>85</v>
      </c>
      <c r="B91" s="12" t="s">
        <v>10</v>
      </c>
      <c r="C91" s="11" t="s">
        <v>225</v>
      </c>
      <c r="D91" s="64">
        <f>SUM('Freddy G'!K8)</f>
        <v>18</v>
      </c>
      <c r="E91" s="64">
        <f>SUM('Freddy G'!L8)</f>
        <v>3460</v>
      </c>
      <c r="F91" s="65">
        <f>SUM('Freddy G'!M8)</f>
        <v>192.22222222222223</v>
      </c>
      <c r="G91" s="64">
        <f>SUM('Freddy G'!N8)</f>
        <v>14</v>
      </c>
      <c r="H91" s="65">
        <f>SUM('Freddy G'!O8)</f>
        <v>206.22222222222223</v>
      </c>
    </row>
    <row r="92" spans="1:8" x14ac:dyDescent="0.3">
      <c r="A92" s="12">
        <v>86</v>
      </c>
      <c r="B92" s="12" t="s">
        <v>10</v>
      </c>
      <c r="C92" s="11" t="s">
        <v>216</v>
      </c>
      <c r="D92" s="64">
        <f>SUM('George Donovan'!K6)</f>
        <v>12</v>
      </c>
      <c r="E92" s="64">
        <f>SUM('George Donovan'!L6)</f>
        <v>2351.0010000000002</v>
      </c>
      <c r="F92" s="65">
        <f>SUM('George Donovan'!M6)</f>
        <v>195.91675000000001</v>
      </c>
      <c r="G92" s="64">
        <f>SUM('George Donovan'!N6)</f>
        <v>10</v>
      </c>
      <c r="H92" s="65">
        <f>SUM('George Donovan'!O6)</f>
        <v>205.91675000000001</v>
      </c>
    </row>
    <row r="93" spans="1:8" x14ac:dyDescent="0.3">
      <c r="A93" s="12">
        <v>87</v>
      </c>
      <c r="B93" s="12" t="s">
        <v>10</v>
      </c>
      <c r="C93" s="7" t="s">
        <v>56</v>
      </c>
      <c r="D93" s="64">
        <f>SUM('Kenny Huth'!K5)</f>
        <v>4</v>
      </c>
      <c r="E93" s="64">
        <f>SUM('Kenny Huth'!L5)</f>
        <v>794.01</v>
      </c>
      <c r="F93" s="65">
        <f>SUM('Kenny Huth'!M5)</f>
        <v>198.5025</v>
      </c>
      <c r="G93" s="64">
        <f>SUM('Kenny Huth'!N5)</f>
        <v>7</v>
      </c>
      <c r="H93" s="65">
        <f>SUM('Kenny Huth'!O5)</f>
        <v>205.5025</v>
      </c>
    </row>
    <row r="94" spans="1:8" x14ac:dyDescent="0.3">
      <c r="A94" s="12">
        <v>88</v>
      </c>
      <c r="B94" s="12" t="s">
        <v>10</v>
      </c>
      <c r="C94" s="7" t="s">
        <v>66</v>
      </c>
      <c r="D94" s="64">
        <f>SUM('James Braddy'!K7)</f>
        <v>12</v>
      </c>
      <c r="E94" s="64">
        <f>SUM('James Braddy'!L7)</f>
        <v>2343.0029999999997</v>
      </c>
      <c r="F94" s="65">
        <f>SUM('James Braddy'!M7)</f>
        <v>195.25024999999997</v>
      </c>
      <c r="G94" s="64">
        <f>SUM('James Braddy'!N7)</f>
        <v>10</v>
      </c>
      <c r="H94" s="65">
        <f>SUM('James Braddy'!O7)</f>
        <v>205.25024999999997</v>
      </c>
    </row>
    <row r="95" spans="1:8" x14ac:dyDescent="0.3">
      <c r="A95" s="12">
        <v>89</v>
      </c>
      <c r="B95" s="12" t="s">
        <v>10</v>
      </c>
      <c r="C95" s="11" t="s">
        <v>228</v>
      </c>
      <c r="D95" s="64">
        <f>SUM('Dave Tomlinson'!K6)</f>
        <v>10</v>
      </c>
      <c r="E95" s="64">
        <f>SUM('Dave Tomlinson'!L6)</f>
        <v>1930.01</v>
      </c>
      <c r="F95" s="65">
        <f>SUM('Dave Tomlinson'!M6)</f>
        <v>193.001</v>
      </c>
      <c r="G95" s="64">
        <f>SUM('Dave Tomlinson'!N6)</f>
        <v>12</v>
      </c>
      <c r="H95" s="65">
        <f>SUM('Dave Tomlinson'!O6)</f>
        <v>205.001</v>
      </c>
    </row>
    <row r="96" spans="1:8" x14ac:dyDescent="0.3">
      <c r="A96" s="12">
        <v>90</v>
      </c>
      <c r="B96" s="12" t="s">
        <v>10</v>
      </c>
      <c r="C96" s="7" t="s">
        <v>85</v>
      </c>
      <c r="D96" s="64">
        <f>SUM('Dave Freeman'!K7)</f>
        <v>12</v>
      </c>
      <c r="E96" s="64">
        <f>SUM('Dave Freeman'!L7)</f>
        <v>2276</v>
      </c>
      <c r="F96" s="65">
        <f>SUM('Dave Freeman'!M7)</f>
        <v>189.66666666666666</v>
      </c>
      <c r="G96" s="64">
        <f>SUM('Dave Freeman'!N7)</f>
        <v>15</v>
      </c>
      <c r="H96" s="65">
        <f>SUM('Dave Freeman'!O7)</f>
        <v>204.66666666666666</v>
      </c>
    </row>
    <row r="97" spans="1:8" x14ac:dyDescent="0.3">
      <c r="A97" s="12">
        <v>91</v>
      </c>
      <c r="B97" s="12" t="s">
        <v>10</v>
      </c>
      <c r="C97" s="11" t="s">
        <v>210</v>
      </c>
      <c r="D97" s="64">
        <f>SUM('Leigh Thomas'!K8)</f>
        <v>18</v>
      </c>
      <c r="E97" s="64">
        <f>SUM('Leigh Thomas'!L8)</f>
        <v>3423</v>
      </c>
      <c r="F97" s="65">
        <f>SUM('Leigh Thomas'!M8)</f>
        <v>190.16666666666666</v>
      </c>
      <c r="G97" s="64">
        <f>SUM('Leigh Thomas'!N8)</f>
        <v>14</v>
      </c>
      <c r="H97" s="65">
        <f>SUM('Leigh Thomas'!O8)</f>
        <v>204.16666666666666</v>
      </c>
    </row>
    <row r="98" spans="1:8" x14ac:dyDescent="0.3">
      <c r="A98" s="12">
        <v>92</v>
      </c>
      <c r="B98" s="12" t="s">
        <v>10</v>
      </c>
      <c r="C98" s="11" t="s">
        <v>231</v>
      </c>
      <c r="D98" s="64">
        <f>SUM('John Petteruti'!K6)</f>
        <v>12</v>
      </c>
      <c r="E98" s="64">
        <f>SUM('John Petteruti'!L6)</f>
        <v>2208</v>
      </c>
      <c r="F98" s="65">
        <f>SUM('John Petteruti'!M6)</f>
        <v>184</v>
      </c>
      <c r="G98" s="64">
        <f>SUM('John Petteruti'!N6)</f>
        <v>20</v>
      </c>
      <c r="H98" s="65">
        <f>SUM('John Petteruti'!O6)</f>
        <v>204</v>
      </c>
    </row>
    <row r="99" spans="1:8" x14ac:dyDescent="0.3">
      <c r="A99" s="12">
        <v>93</v>
      </c>
      <c r="B99" s="12" t="s">
        <v>10</v>
      </c>
      <c r="C99" s="7" t="s">
        <v>60</v>
      </c>
      <c r="D99" s="64">
        <f>SUM('Stanley Canter'!K6)</f>
        <v>10</v>
      </c>
      <c r="E99" s="64">
        <f>SUM('Stanley Canter'!L6)</f>
        <v>1954.001</v>
      </c>
      <c r="F99" s="65">
        <f>SUM('Stanley Canter'!M6)</f>
        <v>195.40010000000001</v>
      </c>
      <c r="G99" s="64">
        <f>SUM('Stanley Canter'!N6)</f>
        <v>8</v>
      </c>
      <c r="H99" s="65">
        <f>SUM('Stanley Canter'!O6)</f>
        <v>203.40010000000001</v>
      </c>
    </row>
    <row r="100" spans="1:8" x14ac:dyDescent="0.3">
      <c r="A100" s="12">
        <v>94</v>
      </c>
      <c r="B100" s="12" t="s">
        <v>10</v>
      </c>
      <c r="C100" s="11" t="s">
        <v>197</v>
      </c>
      <c r="D100" s="64">
        <f>SUM('Ronald Blasko'!K6)</f>
        <v>8</v>
      </c>
      <c r="E100" s="64">
        <f>SUM('Ronald Blasko'!L6)</f>
        <v>1560</v>
      </c>
      <c r="F100" s="65">
        <f>SUM('Ronald Blasko'!M6)</f>
        <v>195</v>
      </c>
      <c r="G100" s="64">
        <f>SUM('Ronald Blasko'!N6)</f>
        <v>8</v>
      </c>
      <c r="H100" s="65">
        <f>SUM('Ronald Blasko'!O6)</f>
        <v>203</v>
      </c>
    </row>
    <row r="101" spans="1:8" x14ac:dyDescent="0.3">
      <c r="A101" s="12">
        <v>95</v>
      </c>
      <c r="B101" s="12" t="s">
        <v>10</v>
      </c>
      <c r="C101" s="11" t="s">
        <v>220</v>
      </c>
      <c r="D101" s="64">
        <f>SUM('Tia Craig'!K6)</f>
        <v>12</v>
      </c>
      <c r="E101" s="64">
        <f>SUM('Tia Craig'!L6)</f>
        <v>2332.0010000000002</v>
      </c>
      <c r="F101" s="65">
        <f>SUM('Tia Craig'!M6)</f>
        <v>194.33341666666669</v>
      </c>
      <c r="G101" s="64">
        <f>SUM('Tia Craig'!N6)</f>
        <v>8</v>
      </c>
      <c r="H101" s="65">
        <f>SUM('Tia Craig'!O6)</f>
        <v>202.33341666666669</v>
      </c>
    </row>
    <row r="102" spans="1:8" x14ac:dyDescent="0.3">
      <c r="A102" s="12">
        <v>96</v>
      </c>
      <c r="B102" s="12" t="s">
        <v>10</v>
      </c>
      <c r="C102" s="11" t="s">
        <v>246</v>
      </c>
      <c r="D102" s="64">
        <f>SUM('Pat Stuckey'!K6)</f>
        <v>10</v>
      </c>
      <c r="E102" s="64">
        <f>SUM('Pat Stuckey'!L6)</f>
        <v>1922</v>
      </c>
      <c r="F102" s="65">
        <f>SUM('Pat Stuckey'!M6)</f>
        <v>192.2</v>
      </c>
      <c r="G102" s="64">
        <f>SUM('Pat Stuckey'!N6)</f>
        <v>10</v>
      </c>
      <c r="H102" s="65">
        <f>SUM('Pat Stuckey'!O6)</f>
        <v>202.2</v>
      </c>
    </row>
    <row r="103" spans="1:8" x14ac:dyDescent="0.3">
      <c r="A103" s="12">
        <v>97</v>
      </c>
      <c r="B103" s="12" t="s">
        <v>10</v>
      </c>
      <c r="C103" s="7" t="s">
        <v>78</v>
      </c>
      <c r="D103" s="64">
        <f>SUM('Jim Haley'!K8)</f>
        <v>17</v>
      </c>
      <c r="E103" s="64">
        <f>SUM('Jim Haley'!L8)</f>
        <v>3247</v>
      </c>
      <c r="F103" s="65">
        <f>SUM('Jim Haley'!M8)</f>
        <v>191</v>
      </c>
      <c r="G103" s="64">
        <f>SUM('Jim Haley'!N8)</f>
        <v>11</v>
      </c>
      <c r="H103" s="65">
        <f>SUM('Jim Haley'!O8)</f>
        <v>202</v>
      </c>
    </row>
    <row r="104" spans="1:8" x14ac:dyDescent="0.3">
      <c r="A104" s="12">
        <v>98</v>
      </c>
      <c r="B104" s="12" t="s">
        <v>10</v>
      </c>
      <c r="C104" s="7" t="s">
        <v>77</v>
      </c>
      <c r="D104" s="64">
        <f>SUM('Claude Pennington'!K7)</f>
        <v>15</v>
      </c>
      <c r="E104" s="64">
        <f>SUM('Claude Pennington'!L7)</f>
        <v>2894</v>
      </c>
      <c r="F104" s="65">
        <f>SUM('Claude Pennington'!M7)</f>
        <v>192.93333333333334</v>
      </c>
      <c r="G104" s="64">
        <f>SUM('Claude Pennington'!N7)</f>
        <v>9</v>
      </c>
      <c r="H104" s="65">
        <f>SUM('Claude Pennington'!O7)</f>
        <v>201.93333333333334</v>
      </c>
    </row>
    <row r="105" spans="1:8" x14ac:dyDescent="0.3">
      <c r="A105" s="12">
        <v>99</v>
      </c>
      <c r="B105" s="12" t="s">
        <v>10</v>
      </c>
      <c r="C105" s="7" t="s">
        <v>63</v>
      </c>
      <c r="D105" s="64">
        <f>SUM('Ken Joyce'!K5)</f>
        <v>8</v>
      </c>
      <c r="E105" s="64">
        <f>SUM('Ken Joyce'!L5)</f>
        <v>1566</v>
      </c>
      <c r="F105" s="65">
        <f>SUM('Ken Joyce'!M5)</f>
        <v>195.75</v>
      </c>
      <c r="G105" s="64">
        <f>SUM('Ken Joyce'!N5)</f>
        <v>6</v>
      </c>
      <c r="H105" s="65">
        <f>SUM('Ken Joyce'!O5)</f>
        <v>201.75</v>
      </c>
    </row>
    <row r="106" spans="1:8" x14ac:dyDescent="0.3">
      <c r="A106" s="12">
        <v>100</v>
      </c>
      <c r="B106" s="12" t="s">
        <v>10</v>
      </c>
      <c r="C106" s="7" t="s">
        <v>91</v>
      </c>
      <c r="D106" s="64">
        <f>SUM('Jamie Compton'!K8)</f>
        <v>16</v>
      </c>
      <c r="E106" s="64">
        <f>SUM('Jamie Compton'!L8)</f>
        <v>3072</v>
      </c>
      <c r="F106" s="65">
        <f>SUM('Jamie Compton'!M8)</f>
        <v>192</v>
      </c>
      <c r="G106" s="64">
        <f>SUM('Jamie Compton'!N8)</f>
        <v>9</v>
      </c>
      <c r="H106" s="65">
        <f>SUM('Jamie Compton'!O8)</f>
        <v>201</v>
      </c>
    </row>
    <row r="107" spans="1:8" x14ac:dyDescent="0.3">
      <c r="A107" s="12">
        <v>101</v>
      </c>
      <c r="B107" s="12" t="s">
        <v>10</v>
      </c>
      <c r="C107" s="7" t="s">
        <v>64</v>
      </c>
      <c r="D107" s="64">
        <f>SUM('James Roach'!K9)</f>
        <v>19</v>
      </c>
      <c r="E107" s="64">
        <f>SUM('James Roach'!L9)</f>
        <v>3456</v>
      </c>
      <c r="F107" s="65">
        <f>SUM('James Roach'!M9)</f>
        <v>181.89473684210526</v>
      </c>
      <c r="G107" s="64">
        <f>SUM('James Roach'!N9)</f>
        <v>19</v>
      </c>
      <c r="H107" s="65">
        <f>SUM('James Roach'!O9)</f>
        <v>200.89473684210526</v>
      </c>
    </row>
    <row r="108" spans="1:8" x14ac:dyDescent="0.3">
      <c r="A108" s="12">
        <v>102</v>
      </c>
      <c r="B108" s="12" t="s">
        <v>10</v>
      </c>
      <c r="C108" s="11" t="s">
        <v>241</v>
      </c>
      <c r="D108" s="64">
        <f>SUM('Jeromy Viands'!K6)</f>
        <v>8</v>
      </c>
      <c r="E108" s="64">
        <f>SUM('Jeromy Viands'!L6)</f>
        <v>1567.001</v>
      </c>
      <c r="F108" s="65">
        <f>SUM('Jeromy Viands'!M6)</f>
        <v>195.875125</v>
      </c>
      <c r="G108" s="64">
        <f>SUM('Jeromy Viands'!N6)</f>
        <v>5</v>
      </c>
      <c r="H108" s="65">
        <f>SUM('Jeromy Viands'!O6)</f>
        <v>200.875125</v>
      </c>
    </row>
    <row r="109" spans="1:8" x14ac:dyDescent="0.3">
      <c r="A109" s="12">
        <v>103</v>
      </c>
      <c r="B109" s="12" t="s">
        <v>10</v>
      </c>
      <c r="C109" s="7" t="s">
        <v>68</v>
      </c>
      <c r="D109" s="64">
        <f>SUM('Joe Maley'!K6)</f>
        <v>8</v>
      </c>
      <c r="E109" s="64">
        <f>SUM('Joe Maley'!L6)</f>
        <v>1473.1</v>
      </c>
      <c r="F109" s="65">
        <f>SUM('Joe Maley'!M6)</f>
        <v>184.13749999999999</v>
      </c>
      <c r="G109" s="64">
        <f>SUM('Joe Maley'!N6)</f>
        <v>16</v>
      </c>
      <c r="H109" s="65">
        <f>SUM('Joe Maley'!O6)</f>
        <v>200.13749999999999</v>
      </c>
    </row>
    <row r="110" spans="1:8" x14ac:dyDescent="0.3">
      <c r="A110" s="12">
        <v>104</v>
      </c>
      <c r="B110" s="12" t="s">
        <v>10</v>
      </c>
      <c r="C110" s="11" t="s">
        <v>243</v>
      </c>
      <c r="D110" s="64">
        <f>SUM('Joe Maley'!K6)</f>
        <v>8</v>
      </c>
      <c r="E110" s="64">
        <f>SUM('Joe Maley'!L6)</f>
        <v>1473.1</v>
      </c>
      <c r="F110" s="65">
        <f>SUM('Joe Maley'!M6)</f>
        <v>184.13749999999999</v>
      </c>
      <c r="G110" s="64">
        <f>SUM('Joe Maley'!N6)</f>
        <v>16</v>
      </c>
      <c r="H110" s="65">
        <f>SUM('Joe Maley'!O6)</f>
        <v>200.13749999999999</v>
      </c>
    </row>
    <row r="111" spans="1:8" x14ac:dyDescent="0.3">
      <c r="A111" s="12">
        <v>105</v>
      </c>
      <c r="B111" s="12" t="s">
        <v>10</v>
      </c>
      <c r="C111" s="7" t="s">
        <v>102</v>
      </c>
      <c r="D111" s="64">
        <f>SUM('Bill Glausier'!K8)</f>
        <v>18</v>
      </c>
      <c r="E111" s="64">
        <f>SUM('Bill Glausier'!L8)</f>
        <v>3421</v>
      </c>
      <c r="F111" s="65">
        <f>SUM('Bill Glausier'!M8)</f>
        <v>190.05555555555554</v>
      </c>
      <c r="G111" s="64">
        <f>SUM('Bill Glausier'!N8)</f>
        <v>10</v>
      </c>
      <c r="H111" s="65">
        <f>SUM('Bill Glausier'!O8)</f>
        <v>200.05555555555554</v>
      </c>
    </row>
    <row r="112" spans="1:8" x14ac:dyDescent="0.3">
      <c r="A112" s="12">
        <v>106</v>
      </c>
      <c r="B112" s="12" t="s">
        <v>10</v>
      </c>
      <c r="C112" s="10" t="s">
        <v>191</v>
      </c>
      <c r="D112" s="64">
        <f>SUM('Shania Stehlik'!K5)</f>
        <v>4</v>
      </c>
      <c r="E112" s="64">
        <f>SUM('Shania Stehlik'!L5)</f>
        <v>776</v>
      </c>
      <c r="F112" s="65">
        <f>SUM('Shania Stehlik'!M5)</f>
        <v>194</v>
      </c>
      <c r="G112" s="64">
        <f>SUM('Shania Stehlik'!N5)</f>
        <v>6</v>
      </c>
      <c r="H112" s="65">
        <f>SUM('Shania Stehlik'!O5)</f>
        <v>200</v>
      </c>
    </row>
    <row r="113" spans="1:8" x14ac:dyDescent="0.3">
      <c r="A113" s="12">
        <v>107</v>
      </c>
      <c r="B113" s="12" t="s">
        <v>10</v>
      </c>
      <c r="C113" s="11" t="s">
        <v>244</v>
      </c>
      <c r="D113" s="64">
        <f>SUM('Justin Reister'!K5)</f>
        <v>4</v>
      </c>
      <c r="E113" s="64">
        <f>SUM('Justin Reister'!L5)</f>
        <v>792</v>
      </c>
      <c r="F113" s="65">
        <f>SUM('Justin Reister'!M5)</f>
        <v>198</v>
      </c>
      <c r="G113" s="64">
        <f>SUM('Justin Reister'!N5)</f>
        <v>2</v>
      </c>
      <c r="H113" s="65">
        <f>SUM('Justin Reister'!O5)</f>
        <v>200</v>
      </c>
    </row>
    <row r="114" spans="1:8" x14ac:dyDescent="0.3">
      <c r="A114" s="12">
        <v>108</v>
      </c>
      <c r="B114" s="12" t="s">
        <v>10</v>
      </c>
      <c r="C114" s="7" t="s">
        <v>70</v>
      </c>
      <c r="D114" s="64">
        <f>SUM('Jody Campbell'!K6)</f>
        <v>8</v>
      </c>
      <c r="E114" s="64">
        <f>SUM('Jody Campbell'!L6)</f>
        <v>1560</v>
      </c>
      <c r="F114" s="65">
        <f>SUM('Jody Campbell'!M6)</f>
        <v>195</v>
      </c>
      <c r="G114" s="64">
        <f>SUM('Jody Campbell'!N6)</f>
        <v>4</v>
      </c>
      <c r="H114" s="65">
        <f>SUM('Jody Campbell'!O6)</f>
        <v>199</v>
      </c>
    </row>
    <row r="115" spans="1:8" x14ac:dyDescent="0.3">
      <c r="A115" s="12">
        <v>109</v>
      </c>
      <c r="B115" s="12" t="s">
        <v>10</v>
      </c>
      <c r="C115" s="11" t="s">
        <v>187</v>
      </c>
      <c r="D115" s="64">
        <f>SUM('Bill Wade'!K5)</f>
        <v>4</v>
      </c>
      <c r="E115" s="64">
        <f>SUM('Bill Wade'!L5)</f>
        <v>779</v>
      </c>
      <c r="F115" s="65">
        <f>SUM('Bill Wade'!M5)</f>
        <v>194.75</v>
      </c>
      <c r="G115" s="64">
        <f>SUM('Bill Wade'!N5)</f>
        <v>4</v>
      </c>
      <c r="H115" s="65">
        <f>SUM('Bill Wade'!O5)</f>
        <v>198.75</v>
      </c>
    </row>
    <row r="116" spans="1:8" x14ac:dyDescent="0.3">
      <c r="A116" s="12">
        <v>110</v>
      </c>
      <c r="B116" s="12" t="s">
        <v>10</v>
      </c>
      <c r="C116" s="10" t="s">
        <v>71</v>
      </c>
      <c r="D116" s="64">
        <f>SUM('Russ Peters'!K5)</f>
        <v>4</v>
      </c>
      <c r="E116" s="64">
        <f>SUM('Russ Peters'!L5)</f>
        <v>780</v>
      </c>
      <c r="F116" s="65">
        <f>SUM('Russ Peters'!M5)</f>
        <v>195</v>
      </c>
      <c r="G116" s="64">
        <f>SUM('Russ Peters'!N5)</f>
        <v>3</v>
      </c>
      <c r="H116" s="65">
        <f>SUM('Russ Peters'!O5)</f>
        <v>198</v>
      </c>
    </row>
    <row r="117" spans="1:8" x14ac:dyDescent="0.3">
      <c r="A117" s="12">
        <v>111</v>
      </c>
      <c r="B117" s="12" t="s">
        <v>10</v>
      </c>
      <c r="C117" s="7" t="s">
        <v>72</v>
      </c>
      <c r="D117" s="64">
        <f>SUM('Tim Grimme'!K5)</f>
        <v>4</v>
      </c>
      <c r="E117" s="64">
        <f>SUM('Tim Grimme'!L5)</f>
        <v>768</v>
      </c>
      <c r="F117" s="65">
        <f>SUM('Tim Grimme'!M5)</f>
        <v>192</v>
      </c>
      <c r="G117" s="64">
        <f>SUM('Tim Grimme'!N5)</f>
        <v>6</v>
      </c>
      <c r="H117" s="65">
        <f>SUM('Tim Grimme'!O5)</f>
        <v>198</v>
      </c>
    </row>
    <row r="118" spans="1:8" x14ac:dyDescent="0.3">
      <c r="A118" s="12">
        <v>112</v>
      </c>
      <c r="B118" s="12" t="s">
        <v>10</v>
      </c>
      <c r="C118" s="7" t="s">
        <v>73</v>
      </c>
      <c r="D118" s="64">
        <f>SUM('Brad Patton'!K5)</f>
        <v>4</v>
      </c>
      <c r="E118" s="64">
        <f>SUM('Brad Patton'!L5)</f>
        <v>783.00099999999998</v>
      </c>
      <c r="F118" s="65">
        <f>SUM('Brad Patton'!M5)</f>
        <v>195.75024999999999</v>
      </c>
      <c r="G118" s="64">
        <f>SUM('Brad Patton'!N5)</f>
        <v>2</v>
      </c>
      <c r="H118" s="65">
        <f>SUM('Brad Patton'!O5)</f>
        <v>197.75024999999999</v>
      </c>
    </row>
    <row r="119" spans="1:8" x14ac:dyDescent="0.3">
      <c r="A119" s="12">
        <v>113</v>
      </c>
      <c r="B119" s="12" t="s">
        <v>10</v>
      </c>
      <c r="C119" s="7" t="s">
        <v>74</v>
      </c>
      <c r="D119" s="64">
        <f>SUM('Steve Nicholas'!K6)</f>
        <v>8</v>
      </c>
      <c r="E119" s="64">
        <f>SUM('Steve Nicholas'!L6)</f>
        <v>1542</v>
      </c>
      <c r="F119" s="65">
        <f>SUM('Steve Nicholas'!M6)</f>
        <v>192.75</v>
      </c>
      <c r="G119" s="64">
        <f>SUM('Steve Nicholas'!N6)</f>
        <v>5</v>
      </c>
      <c r="H119" s="65">
        <f>SUM('Steve Nicholas'!O6)</f>
        <v>197.75</v>
      </c>
    </row>
    <row r="120" spans="1:8" x14ac:dyDescent="0.3">
      <c r="A120" s="12">
        <v>114</v>
      </c>
      <c r="B120" s="12" t="s">
        <v>10</v>
      </c>
      <c r="C120" s="11" t="s">
        <v>252</v>
      </c>
      <c r="D120" s="64">
        <f>SUM('Jeff Lewis'!K5)</f>
        <v>4</v>
      </c>
      <c r="E120" s="64">
        <f>SUM('Jeff Lewis'!L5)</f>
        <v>782</v>
      </c>
      <c r="F120" s="65">
        <f>SUM('Jeff Lewis'!M5)</f>
        <v>195.5</v>
      </c>
      <c r="G120" s="64">
        <f>SUM('Jeff Lewis'!N5)</f>
        <v>2</v>
      </c>
      <c r="H120" s="65">
        <f>SUM('Jeff Lewis'!O5)</f>
        <v>197.5</v>
      </c>
    </row>
    <row r="121" spans="1:8" x14ac:dyDescent="0.3">
      <c r="A121" s="12">
        <v>115</v>
      </c>
      <c r="B121" s="12" t="s">
        <v>10</v>
      </c>
      <c r="C121" s="7" t="s">
        <v>87</v>
      </c>
      <c r="D121" s="64">
        <f>SUM('Chris Bradley'!K6)</f>
        <v>8</v>
      </c>
      <c r="E121" s="64">
        <f>SUM('Chris Bradley'!L6)</f>
        <v>1547</v>
      </c>
      <c r="F121" s="65">
        <f>SUM('Chris Bradley'!M6)</f>
        <v>193.375</v>
      </c>
      <c r="G121" s="64">
        <f>SUM('Chris Bradley'!N6)</f>
        <v>4</v>
      </c>
      <c r="H121" s="65">
        <f>SUM('Chris Bradley'!O6)</f>
        <v>197.375</v>
      </c>
    </row>
    <row r="122" spans="1:8" x14ac:dyDescent="0.3">
      <c r="A122" s="12">
        <v>116</v>
      </c>
      <c r="B122" s="12" t="s">
        <v>10</v>
      </c>
      <c r="C122" s="10" t="s">
        <v>211</v>
      </c>
      <c r="D122" s="64">
        <f>SUM('H.I. Stroth'!K6)</f>
        <v>8</v>
      </c>
      <c r="E122" s="64">
        <f>SUM('H.I. Stroth'!L6)</f>
        <v>1545</v>
      </c>
      <c r="F122" s="65">
        <f>SUM('H.I. Stroth'!M6)</f>
        <v>193.125</v>
      </c>
      <c r="G122" s="64">
        <f>SUM('H.I. Stroth'!N6)</f>
        <v>4</v>
      </c>
      <c r="H122" s="65">
        <f>SUM('H.I. Stroth'!O6)</f>
        <v>197.125</v>
      </c>
    </row>
    <row r="123" spans="1:8" x14ac:dyDescent="0.3">
      <c r="A123" s="12">
        <v>117</v>
      </c>
      <c r="B123" s="12" t="s">
        <v>10</v>
      </c>
      <c r="C123" s="10" t="s">
        <v>80</v>
      </c>
      <c r="D123" s="64">
        <f>SUM('Jason Osborn'!K6)</f>
        <v>8</v>
      </c>
      <c r="E123" s="64">
        <f>SUM('Jason Osborn'!L6)</f>
        <v>1536</v>
      </c>
      <c r="F123" s="65">
        <f>SUM('Jason Osborn'!M6)</f>
        <v>192</v>
      </c>
      <c r="G123" s="64">
        <f>SUM('Jason Osborn'!N6)</f>
        <v>5</v>
      </c>
      <c r="H123" s="65">
        <f>SUM('Jason Osborn'!O6)</f>
        <v>197</v>
      </c>
    </row>
    <row r="124" spans="1:8" x14ac:dyDescent="0.3">
      <c r="A124" s="12">
        <v>118</v>
      </c>
      <c r="B124" s="12" t="s">
        <v>10</v>
      </c>
      <c r="C124" s="10" t="s">
        <v>192</v>
      </c>
      <c r="D124" s="64">
        <f>SUM('Craig Bowlby'!K5)</f>
        <v>4</v>
      </c>
      <c r="E124" s="64">
        <f>SUM('Craig Bowlby'!L5)</f>
        <v>768</v>
      </c>
      <c r="F124" s="65">
        <f>SUM('Craig Bowlby'!M5)</f>
        <v>192</v>
      </c>
      <c r="G124" s="64">
        <f>SUM('Craig Bowlby'!N5)</f>
        <v>5</v>
      </c>
      <c r="H124" s="65">
        <f>SUM('Craig Bowlby'!O5)</f>
        <v>197</v>
      </c>
    </row>
    <row r="125" spans="1:8" x14ac:dyDescent="0.3">
      <c r="A125" s="12">
        <v>119</v>
      </c>
      <c r="B125" s="12" t="s">
        <v>10</v>
      </c>
      <c r="C125" s="7" t="s">
        <v>99</v>
      </c>
      <c r="D125" s="64">
        <f>SUM('KJ Bailey'!K7:K7)</f>
        <v>13</v>
      </c>
      <c r="E125" s="64">
        <f>SUM('KJ Bailey'!L7:L7)</f>
        <v>2436</v>
      </c>
      <c r="F125" s="65">
        <f>SUM('KJ Bailey'!M7:M7)</f>
        <v>187.38461538461539</v>
      </c>
      <c r="G125" s="64">
        <f>SUM('KJ Bailey'!N7:N7)</f>
        <v>9</v>
      </c>
      <c r="H125" s="65">
        <f>SUM('KJ Bailey'!O7:O7)</f>
        <v>196.38461538461539</v>
      </c>
    </row>
    <row r="126" spans="1:8" x14ac:dyDescent="0.3">
      <c r="A126" s="12">
        <v>120</v>
      </c>
      <c r="B126" s="12" t="s">
        <v>10</v>
      </c>
      <c r="C126" s="11" t="s">
        <v>227</v>
      </c>
      <c r="D126" s="64">
        <f>SUM('Gary Gallion'!K5)</f>
        <v>6</v>
      </c>
      <c r="E126" s="64">
        <f>SUM('Gary Gallion'!L5)</f>
        <v>1153</v>
      </c>
      <c r="F126" s="65">
        <f>SUM('Gary Gallion'!M5)</f>
        <v>192.16666666666666</v>
      </c>
      <c r="G126" s="64">
        <f>SUM('Gary Gallion'!N5)</f>
        <v>4</v>
      </c>
      <c r="H126" s="65">
        <f>SUM('Gary Gallion'!O5)</f>
        <v>196.16666666666666</v>
      </c>
    </row>
    <row r="127" spans="1:8" x14ac:dyDescent="0.3">
      <c r="A127" s="12">
        <v>121</v>
      </c>
      <c r="B127" s="12" t="s">
        <v>10</v>
      </c>
      <c r="C127" s="7" t="s">
        <v>86</v>
      </c>
      <c r="D127" s="64">
        <f>SUM('Chuck Brooks'!K6)</f>
        <v>10</v>
      </c>
      <c r="E127" s="64">
        <f>SUM('Chuck Brooks'!L6)</f>
        <v>1851</v>
      </c>
      <c r="F127" s="65">
        <f>SUM('Chuck Brooks'!M6)</f>
        <v>185.1</v>
      </c>
      <c r="G127" s="64">
        <f>SUM('Chuck Brooks'!N6)</f>
        <v>11</v>
      </c>
      <c r="H127" s="65">
        <f>SUM('Chuck Brooks'!O6)</f>
        <v>196.1</v>
      </c>
    </row>
    <row r="128" spans="1:8" x14ac:dyDescent="0.3">
      <c r="A128" s="12">
        <v>122</v>
      </c>
      <c r="B128" s="12" t="s">
        <v>10</v>
      </c>
      <c r="C128" s="11" t="s">
        <v>195</v>
      </c>
      <c r="D128" s="64">
        <f>SUM('Wayne Argence'!K5)</f>
        <v>4</v>
      </c>
      <c r="E128" s="64">
        <f>SUM('Wayne Argence'!L5)</f>
        <v>775</v>
      </c>
      <c r="F128" s="65">
        <f>SUM('Wayne Argence'!M5)</f>
        <v>193.75</v>
      </c>
      <c r="G128" s="64">
        <f>SUM('Wayne Argence'!N5)</f>
        <v>2</v>
      </c>
      <c r="H128" s="65">
        <f>SUM('Wayne Argence'!O5)</f>
        <v>195.75</v>
      </c>
    </row>
    <row r="129" spans="1:8" x14ac:dyDescent="0.3">
      <c r="A129" s="12">
        <v>123</v>
      </c>
      <c r="B129" s="12" t="s">
        <v>10</v>
      </c>
      <c r="C129" s="7" t="s">
        <v>89</v>
      </c>
      <c r="D129" s="64">
        <f>SUM('Bruce Doster'!K5)</f>
        <v>3</v>
      </c>
      <c r="E129" s="64">
        <f>SUM('Bruce Doster'!L5)</f>
        <v>574</v>
      </c>
      <c r="F129" s="65">
        <f>SUM('Bruce Doster'!M5)</f>
        <v>191.33333333333334</v>
      </c>
      <c r="G129" s="64">
        <f>SUM('Bruce Doster'!N5)</f>
        <v>4</v>
      </c>
      <c r="H129" s="65">
        <f>SUM('Bruce Doster'!O5)</f>
        <v>195.33333333333334</v>
      </c>
    </row>
    <row r="130" spans="1:8" x14ac:dyDescent="0.3">
      <c r="A130" s="12">
        <v>124</v>
      </c>
      <c r="B130" s="12" t="s">
        <v>10</v>
      </c>
      <c r="C130" s="11" t="s">
        <v>221</v>
      </c>
      <c r="D130" s="64">
        <f>SUM('Bailey Noland'!K5)</f>
        <v>4</v>
      </c>
      <c r="E130" s="64">
        <f>SUM('Bailey Noland'!L5)</f>
        <v>769</v>
      </c>
      <c r="F130" s="65">
        <f>SUM('Bailey Noland'!M5)</f>
        <v>192.25</v>
      </c>
      <c r="G130" s="64">
        <f>SUM('Bailey Noland'!N5)</f>
        <v>3</v>
      </c>
      <c r="H130" s="65">
        <f>SUM('Bailey Noland'!O5)</f>
        <v>195.25</v>
      </c>
    </row>
    <row r="131" spans="1:8" x14ac:dyDescent="0.3">
      <c r="A131" s="12">
        <v>125</v>
      </c>
      <c r="B131" s="12" t="s">
        <v>10</v>
      </c>
      <c r="C131" s="11" t="s">
        <v>229</v>
      </c>
      <c r="D131" s="64">
        <f>SUM('Judy Gallion'!K5)</f>
        <v>6</v>
      </c>
      <c r="E131" s="64">
        <f>SUM('Judy Gallion'!L5)</f>
        <v>1146</v>
      </c>
      <c r="F131" s="65">
        <f>SUM('Judy Gallion'!M5)</f>
        <v>191</v>
      </c>
      <c r="G131" s="64">
        <f>SUM('Judy Gallion'!N5)</f>
        <v>4</v>
      </c>
      <c r="H131" s="65">
        <f>SUM('Judy Gallion'!O5)</f>
        <v>195</v>
      </c>
    </row>
    <row r="132" spans="1:8" x14ac:dyDescent="0.3">
      <c r="A132" s="12">
        <v>126</v>
      </c>
      <c r="B132" s="12" t="s">
        <v>10</v>
      </c>
      <c r="C132" s="10" t="s">
        <v>208</v>
      </c>
      <c r="D132" s="64">
        <f>SUM('Patrick Kennedy'!K5)</f>
        <v>4</v>
      </c>
      <c r="E132" s="64">
        <f>SUM('Patrick Kennedy'!L5)</f>
        <v>768</v>
      </c>
      <c r="F132" s="65">
        <f>SUM('Patrick Kennedy'!M5)</f>
        <v>192</v>
      </c>
      <c r="G132" s="64">
        <f>SUM('Patrick Kennedy'!N5)</f>
        <v>3</v>
      </c>
      <c r="H132" s="65">
        <f>SUM('Patrick Kennedy'!O5)</f>
        <v>195</v>
      </c>
    </row>
    <row r="133" spans="1:8" x14ac:dyDescent="0.3">
      <c r="A133" s="12">
        <v>127</v>
      </c>
      <c r="B133" s="12" t="s">
        <v>10</v>
      </c>
      <c r="C133" s="11" t="s">
        <v>240</v>
      </c>
      <c r="D133" s="64">
        <f>SUM('Jeff Lloyd'!K5)</f>
        <v>4</v>
      </c>
      <c r="E133" s="64">
        <f>SUM('Jeff Lloyd'!L5)</f>
        <v>770</v>
      </c>
      <c r="F133" s="65">
        <f>SUM('Jeff Lloyd'!M5)</f>
        <v>192.5</v>
      </c>
      <c r="G133" s="64">
        <f>SUM('Jeff Lloyd'!N5)</f>
        <v>2</v>
      </c>
      <c r="H133" s="65">
        <f>SUM('Jeff Lloyd'!O5)</f>
        <v>194.5</v>
      </c>
    </row>
    <row r="134" spans="1:8" x14ac:dyDescent="0.3">
      <c r="A134" s="12">
        <v>128</v>
      </c>
      <c r="B134" s="12" t="s">
        <v>10</v>
      </c>
      <c r="C134" s="7" t="s">
        <v>92</v>
      </c>
      <c r="D134" s="64">
        <f>SUM('Ron Parker'!K5)</f>
        <v>4</v>
      </c>
      <c r="E134" s="64">
        <f>SUM('Ron Parker'!L5)</f>
        <v>765</v>
      </c>
      <c r="F134" s="65">
        <f>SUM('Ron Parker'!M5)</f>
        <v>191.25</v>
      </c>
      <c r="G134" s="64">
        <f>SUM('Ron Parker'!N5)</f>
        <v>3</v>
      </c>
      <c r="H134" s="65">
        <f>SUM('Ron Parker'!O5)</f>
        <v>194.25</v>
      </c>
    </row>
    <row r="135" spans="1:8" x14ac:dyDescent="0.3">
      <c r="A135" s="12">
        <v>129</v>
      </c>
      <c r="B135" s="12" t="s">
        <v>10</v>
      </c>
      <c r="C135" s="7" t="s">
        <v>94</v>
      </c>
      <c r="D135" s="64">
        <f>SUM('John Gardner'!K5)</f>
        <v>4</v>
      </c>
      <c r="E135" s="64">
        <f>SUM('John Gardner'!L5)</f>
        <v>765.00099999999998</v>
      </c>
      <c r="F135" s="65">
        <f>SUM('John Gardner'!M5)</f>
        <v>191.25024999999999</v>
      </c>
      <c r="G135" s="64">
        <f>SUM('John Gardner'!N5)</f>
        <v>2</v>
      </c>
      <c r="H135" s="65">
        <f>SUM('John Gardner'!O5)</f>
        <v>193.25024999999999</v>
      </c>
    </row>
    <row r="136" spans="1:8" x14ac:dyDescent="0.3">
      <c r="A136" s="12">
        <v>130</v>
      </c>
      <c r="B136" s="12" t="s">
        <v>10</v>
      </c>
      <c r="C136" s="10" t="s">
        <v>96</v>
      </c>
      <c r="D136" s="64">
        <f>SUM('Danny Warren'!K5)</f>
        <v>4</v>
      </c>
      <c r="E136" s="64">
        <f>SUM('Danny Warren'!L5)</f>
        <v>764</v>
      </c>
      <c r="F136" s="65">
        <f>SUM('Danny Warren'!M5)</f>
        <v>191</v>
      </c>
      <c r="G136" s="64">
        <f>SUM('Danny Warren'!N5)</f>
        <v>2</v>
      </c>
      <c r="H136" s="65">
        <f>SUM('Danny Warren'!O5)</f>
        <v>193</v>
      </c>
    </row>
    <row r="137" spans="1:8" x14ac:dyDescent="0.3">
      <c r="A137" s="12">
        <v>131</v>
      </c>
      <c r="B137" s="12" t="s">
        <v>10</v>
      </c>
      <c r="C137" s="7" t="s">
        <v>97</v>
      </c>
      <c r="D137" s="64">
        <f>SUM('Fred Jamison'!K5)</f>
        <v>4</v>
      </c>
      <c r="E137" s="64">
        <f>SUM('Fred Jamison'!L5)</f>
        <v>762</v>
      </c>
      <c r="F137" s="65">
        <f>SUM('Fred Jamison'!M5)</f>
        <v>190.5</v>
      </c>
      <c r="G137" s="64">
        <f>SUM('Fred Jamison'!N5)</f>
        <v>2</v>
      </c>
      <c r="H137" s="65">
        <f>SUM('Fred Jamison'!O5)</f>
        <v>192.5</v>
      </c>
    </row>
    <row r="138" spans="1:8" x14ac:dyDescent="0.3">
      <c r="A138" s="12">
        <v>132</v>
      </c>
      <c r="B138" s="12" t="s">
        <v>10</v>
      </c>
      <c r="C138" s="7" t="s">
        <v>111</v>
      </c>
      <c r="D138" s="64">
        <f>SUM('Gary Southard'!K6)</f>
        <v>10</v>
      </c>
      <c r="E138" s="64">
        <f>SUM('Gary Southard'!L6)</f>
        <v>1863</v>
      </c>
      <c r="F138" s="65">
        <f>SUM('Gary Southard'!M6)</f>
        <v>186.3</v>
      </c>
      <c r="G138" s="64">
        <f>SUM('Gary Southard'!N6)</f>
        <v>6</v>
      </c>
      <c r="H138" s="65">
        <f>SUM('Gary Southard'!O6)</f>
        <v>192.3</v>
      </c>
    </row>
    <row r="139" spans="1:8" x14ac:dyDescent="0.3">
      <c r="A139" s="12">
        <v>133</v>
      </c>
      <c r="B139" s="12" t="s">
        <v>10</v>
      </c>
      <c r="C139" s="11" t="s">
        <v>245</v>
      </c>
      <c r="D139" s="64">
        <f>SUM('Pam Gates'!K5)</f>
        <v>4</v>
      </c>
      <c r="E139" s="64">
        <f>SUM('Pam Gates'!L5)</f>
        <v>759</v>
      </c>
      <c r="F139" s="65">
        <f>SUM('Pam Gates'!M5)</f>
        <v>189.75</v>
      </c>
      <c r="G139" s="64">
        <f>SUM('Pam Gates'!N5)</f>
        <v>2</v>
      </c>
      <c r="H139" s="65">
        <f>SUM('Pam Gates'!O5)</f>
        <v>191.75</v>
      </c>
    </row>
    <row r="140" spans="1:8" x14ac:dyDescent="0.3">
      <c r="A140" s="12">
        <v>134</v>
      </c>
      <c r="B140" s="12" t="s">
        <v>10</v>
      </c>
      <c r="C140" s="7" t="s">
        <v>100</v>
      </c>
      <c r="D140" s="64">
        <f>SUM('Ron Nickleson'!K5)</f>
        <v>3</v>
      </c>
      <c r="E140" s="64">
        <f>SUM('Ron Nickleson'!L5)</f>
        <v>569</v>
      </c>
      <c r="F140" s="65">
        <f>SUM('Ron Nickleson'!M5)</f>
        <v>189.66666666666666</v>
      </c>
      <c r="G140" s="64">
        <f>SUM('Ron Nickleson'!N5)</f>
        <v>2</v>
      </c>
      <c r="H140" s="65">
        <f>SUM('Ron Nickleson'!O5)</f>
        <v>191.66666666666666</v>
      </c>
    </row>
    <row r="141" spans="1:8" x14ac:dyDescent="0.3">
      <c r="A141" s="12">
        <v>135</v>
      </c>
      <c r="B141" s="12" t="s">
        <v>10</v>
      </c>
      <c r="C141" s="11" t="s">
        <v>214</v>
      </c>
      <c r="D141" s="64">
        <f>SUM('Brian Gilliland'!K6)</f>
        <v>12</v>
      </c>
      <c r="E141" s="64">
        <f>SUM('Brian Gilliland'!L6)</f>
        <v>2152.0010000000002</v>
      </c>
      <c r="F141" s="65">
        <f>SUM('Brian Gilliland'!M6)</f>
        <v>179.33341666666669</v>
      </c>
      <c r="G141" s="64">
        <f>SUM('Brian Gilliland'!N6)</f>
        <v>12</v>
      </c>
      <c r="H141" s="65">
        <f>SUM('Brian Gilliland'!O6)</f>
        <v>191.33341666666669</v>
      </c>
    </row>
    <row r="142" spans="1:8" x14ac:dyDescent="0.3">
      <c r="A142" s="12">
        <v>136</v>
      </c>
      <c r="B142" s="12" t="s">
        <v>10</v>
      </c>
      <c r="C142" s="11" t="s">
        <v>209</v>
      </c>
      <c r="D142" s="64">
        <f>SUM('Alfred Bailey'!K6)</f>
        <v>10</v>
      </c>
      <c r="E142" s="64">
        <f>SUM('Alfred Bailey'!L6)</f>
        <v>1850</v>
      </c>
      <c r="F142" s="65">
        <f>SUM('Alfred Bailey'!M6)</f>
        <v>185</v>
      </c>
      <c r="G142" s="64">
        <f>SUM('Alfred Bailey'!N6)</f>
        <v>6</v>
      </c>
      <c r="H142" s="65">
        <f>SUM('Alfred Bailey'!O6)</f>
        <v>191</v>
      </c>
    </row>
    <row r="143" spans="1:8" x14ac:dyDescent="0.3">
      <c r="A143" s="12">
        <v>137</v>
      </c>
      <c r="B143" s="12" t="s">
        <v>10</v>
      </c>
      <c r="C143" s="11" t="s">
        <v>253</v>
      </c>
      <c r="D143" s="64">
        <f>SUM('Katie Noland'!K5)</f>
        <v>4</v>
      </c>
      <c r="E143" s="64">
        <f>SUM('Katie Noland'!L5)</f>
        <v>756</v>
      </c>
      <c r="F143" s="65">
        <f>SUM('Katie Noland'!M5)</f>
        <v>189</v>
      </c>
      <c r="G143" s="64">
        <f>SUM('Katie Noland'!N5)</f>
        <v>2</v>
      </c>
      <c r="H143" s="65">
        <f>SUM('Katie Noland'!O5)</f>
        <v>191</v>
      </c>
    </row>
    <row r="144" spans="1:8" x14ac:dyDescent="0.3">
      <c r="A144" s="12">
        <v>138</v>
      </c>
      <c r="B144" s="12" t="s">
        <v>10</v>
      </c>
      <c r="C144" s="11" t="s">
        <v>254</v>
      </c>
      <c r="D144" s="64">
        <f>SUM('Mike Chunn'!K5)</f>
        <v>4</v>
      </c>
      <c r="E144" s="64">
        <f>SUM('Mike Chunn'!L5)</f>
        <v>754</v>
      </c>
      <c r="F144" s="65">
        <f>SUM('Mike Chunn'!M5)</f>
        <v>188.5</v>
      </c>
      <c r="G144" s="64">
        <f>SUM('Mike Chunn'!N5)</f>
        <v>2</v>
      </c>
      <c r="H144" s="65">
        <f>SUM('Mike Chunn'!O5)</f>
        <v>190.5</v>
      </c>
    </row>
    <row r="145" spans="1:8" x14ac:dyDescent="0.3">
      <c r="A145" s="12">
        <v>139</v>
      </c>
      <c r="B145" s="12" t="s">
        <v>10</v>
      </c>
      <c r="C145" s="7" t="s">
        <v>103</v>
      </c>
      <c r="D145" s="64">
        <f>SUM('Jim Pierce'!K5)</f>
        <v>4</v>
      </c>
      <c r="E145" s="64">
        <f>SUM('Jim Pierce'!L5)</f>
        <v>753</v>
      </c>
      <c r="F145" s="65">
        <f>SUM('Jim Pierce'!M5)</f>
        <v>188.25</v>
      </c>
      <c r="G145" s="64">
        <f>SUM('Jim Pierce'!N5)</f>
        <v>2</v>
      </c>
      <c r="H145" s="65">
        <f>SUM('Jim Pierce'!O5)</f>
        <v>190.25</v>
      </c>
    </row>
    <row r="146" spans="1:8" x14ac:dyDescent="0.3">
      <c r="A146" s="12">
        <v>140</v>
      </c>
      <c r="B146" s="12" t="s">
        <v>10</v>
      </c>
      <c r="C146" s="11" t="s">
        <v>242</v>
      </c>
      <c r="D146" s="64">
        <f>SUM('Jerry Nieport'!K5)</f>
        <v>6</v>
      </c>
      <c r="E146" s="64">
        <f>SUM('Jerry Nieport'!L5)</f>
        <v>1116</v>
      </c>
      <c r="F146" s="65">
        <f>SUM('Jerry Nieport'!M5)</f>
        <v>186</v>
      </c>
      <c r="G146" s="64">
        <f>SUM('Jerry Nieport'!N5)</f>
        <v>4</v>
      </c>
      <c r="H146" s="65">
        <f>SUM('Jerry Nieport'!O5)</f>
        <v>190</v>
      </c>
    </row>
    <row r="147" spans="1:8" x14ac:dyDescent="0.3">
      <c r="A147" s="12">
        <v>141</v>
      </c>
      <c r="B147" s="12" t="s">
        <v>10</v>
      </c>
      <c r="C147" s="10" t="s">
        <v>193</v>
      </c>
      <c r="D147" s="64">
        <f>SUM('Mark Beckman'!K5)</f>
        <v>4</v>
      </c>
      <c r="E147" s="64">
        <f>SUM('Mark Beckman'!L5)</f>
        <v>752</v>
      </c>
      <c r="F147" s="65">
        <f>SUM('Mark Beckman'!M5)</f>
        <v>188</v>
      </c>
      <c r="G147" s="64">
        <f>SUM('Mark Beckman'!N5)</f>
        <v>2</v>
      </c>
      <c r="H147" s="65">
        <f>SUM('Mark Beckman'!O5)</f>
        <v>190</v>
      </c>
    </row>
    <row r="148" spans="1:8" x14ac:dyDescent="0.3">
      <c r="A148" s="12">
        <v>142</v>
      </c>
      <c r="B148" s="12" t="s">
        <v>10</v>
      </c>
      <c r="C148" s="11" t="s">
        <v>256</v>
      </c>
      <c r="D148" s="64">
        <f>SUM('Jeremy Sparks'!K5)</f>
        <v>4</v>
      </c>
      <c r="E148" s="64">
        <f>SUM('Jeremy Sparks'!L5)</f>
        <v>747</v>
      </c>
      <c r="F148" s="65">
        <f>SUM('Jeremy Sparks'!M5)</f>
        <v>186.75</v>
      </c>
      <c r="G148" s="64">
        <f>SUM('Jeremy Sparks'!N5)</f>
        <v>3</v>
      </c>
      <c r="H148" s="65">
        <f>SUM('Jeremy Sparks'!O5)</f>
        <v>189.75</v>
      </c>
    </row>
    <row r="149" spans="1:8" x14ac:dyDescent="0.3">
      <c r="A149" s="12">
        <v>143</v>
      </c>
      <c r="B149" s="12" t="s">
        <v>10</v>
      </c>
      <c r="C149" s="7" t="s">
        <v>105</v>
      </c>
      <c r="D149" s="64">
        <f>SUM('Tommy Fort'!K5)</f>
        <v>4</v>
      </c>
      <c r="E149" s="64">
        <f>SUM('Tommy Fort'!L5)</f>
        <v>746.00099999999998</v>
      </c>
      <c r="F149" s="65">
        <f>SUM('Tommy Fort'!M5)</f>
        <v>186.50024999999999</v>
      </c>
      <c r="G149" s="64">
        <f>SUM('Tommy Fort'!N5)</f>
        <v>3</v>
      </c>
      <c r="H149" s="65">
        <f>SUM('Tommy Fort'!O5)</f>
        <v>189.50024999999999</v>
      </c>
    </row>
    <row r="150" spans="1:8" x14ac:dyDescent="0.3">
      <c r="A150" s="12">
        <v>144</v>
      </c>
      <c r="B150" s="12" t="s">
        <v>10</v>
      </c>
      <c r="C150" s="7" t="s">
        <v>107</v>
      </c>
      <c r="D150" s="64">
        <f>SUM('Tom Cunningham'!K6)</f>
        <v>8</v>
      </c>
      <c r="E150" s="64">
        <f>SUM('Tom Cunningham'!L6)</f>
        <v>1471.002</v>
      </c>
      <c r="F150" s="65">
        <f>SUM('Tom Cunningham'!M6)</f>
        <v>183.87524999999999</v>
      </c>
      <c r="G150" s="64">
        <f>SUM('Tom Cunningham'!N6)</f>
        <v>5</v>
      </c>
      <c r="H150" s="65">
        <f>SUM('Tom Cunningham'!O6)</f>
        <v>188.87524999999999</v>
      </c>
    </row>
    <row r="151" spans="1:8" x14ac:dyDescent="0.3">
      <c r="A151" s="12">
        <v>145</v>
      </c>
      <c r="B151" s="12" t="s">
        <v>10</v>
      </c>
      <c r="C151" s="7" t="s">
        <v>108</v>
      </c>
      <c r="D151" s="64">
        <f>SUM('George Maggelet'!K6)</f>
        <v>8</v>
      </c>
      <c r="E151" s="64">
        <f>SUM('George Maggelet'!L6)</f>
        <v>1478</v>
      </c>
      <c r="F151" s="65">
        <f>SUM('George Maggelet'!M6)</f>
        <v>184.75</v>
      </c>
      <c r="G151" s="64">
        <f>SUM('George Maggelet'!N6)</f>
        <v>4</v>
      </c>
      <c r="H151" s="65">
        <f>SUM('George Maggelet'!O6)</f>
        <v>188.75</v>
      </c>
    </row>
    <row r="152" spans="1:8" x14ac:dyDescent="0.3">
      <c r="A152" s="12">
        <v>146</v>
      </c>
      <c r="B152" s="12" t="s">
        <v>10</v>
      </c>
      <c r="C152" s="7" t="s">
        <v>109</v>
      </c>
      <c r="D152" s="64">
        <f>SUM('Joe Chacon'!K5)</f>
        <v>4</v>
      </c>
      <c r="E152" s="64">
        <f>SUM('Joe Chacon'!L5)</f>
        <v>746</v>
      </c>
      <c r="F152" s="65">
        <f>SUM('Joe Chacon'!M5)</f>
        <v>186.5</v>
      </c>
      <c r="G152" s="64">
        <f>SUM('Joe Chacon'!N5)</f>
        <v>2</v>
      </c>
      <c r="H152" s="65">
        <f>SUM('Joe Chacon'!O5)</f>
        <v>188.5</v>
      </c>
    </row>
    <row r="153" spans="1:8" x14ac:dyDescent="0.3">
      <c r="A153" s="12">
        <v>147</v>
      </c>
      <c r="B153" s="12" t="s">
        <v>10</v>
      </c>
      <c r="C153" s="7" t="s">
        <v>255</v>
      </c>
      <c r="D153" s="64">
        <f>SUM('Frank Sears'!K5)</f>
        <v>4</v>
      </c>
      <c r="E153" s="64">
        <f>SUM('Frank Sears'!L5)</f>
        <v>745</v>
      </c>
      <c r="F153" s="65">
        <f>SUM('Frank Sears'!M5)</f>
        <v>186.25</v>
      </c>
      <c r="G153" s="64">
        <f>SUM('Frank Sears'!N5)</f>
        <v>2</v>
      </c>
      <c r="H153" s="65">
        <f>SUM('Frank Sears'!O5)</f>
        <v>188.25</v>
      </c>
    </row>
    <row r="154" spans="1:8" x14ac:dyDescent="0.3">
      <c r="A154" s="12">
        <v>148</v>
      </c>
      <c r="B154" s="12" t="s">
        <v>10</v>
      </c>
      <c r="C154" s="7" t="s">
        <v>110</v>
      </c>
      <c r="D154" s="64">
        <f>SUM('Dan Persful'!K5)</f>
        <v>4</v>
      </c>
      <c r="E154" s="64">
        <f>SUM('Dan Persful'!L5)</f>
        <v>743</v>
      </c>
      <c r="F154" s="65">
        <f>SUM('Dan Persful'!M5)</f>
        <v>185.75</v>
      </c>
      <c r="G154" s="64">
        <f>SUM('Dan Persful'!N5)</f>
        <v>2</v>
      </c>
      <c r="H154" s="65">
        <f>SUM('Dan Persful'!O5)</f>
        <v>187.75</v>
      </c>
    </row>
    <row r="155" spans="1:8" x14ac:dyDescent="0.3">
      <c r="A155" s="12">
        <v>149</v>
      </c>
      <c r="B155" s="12" t="s">
        <v>10</v>
      </c>
      <c r="C155" s="7" t="s">
        <v>114</v>
      </c>
      <c r="D155" s="64">
        <f>SUM('Jerry Thompson'!K7)</f>
        <v>16</v>
      </c>
      <c r="E155" s="64">
        <f>SUM('Jerry Thompson'!L7)</f>
        <v>2842</v>
      </c>
      <c r="F155" s="65">
        <f>SUM('Jerry Thompson'!M7)</f>
        <v>177.625</v>
      </c>
      <c r="G155" s="64">
        <f>SUM('Jerry Thompson'!N7)</f>
        <v>10</v>
      </c>
      <c r="H155" s="65">
        <f>SUM('Jerry Thompson'!O7)</f>
        <v>187.625</v>
      </c>
    </row>
    <row r="156" spans="1:8" x14ac:dyDescent="0.3">
      <c r="A156" s="12">
        <v>150</v>
      </c>
      <c r="B156" s="12" t="s">
        <v>10</v>
      </c>
      <c r="C156" s="7" t="s">
        <v>121</v>
      </c>
      <c r="D156" s="64">
        <f>SUM('David C'!K7)</f>
        <v>10</v>
      </c>
      <c r="E156" s="64">
        <f>SUM('David C'!L7)</f>
        <v>1792</v>
      </c>
      <c r="F156" s="65">
        <f>SUM('David C'!M7)</f>
        <v>179.2</v>
      </c>
      <c r="G156" s="64">
        <f>SUM('David C'!N7)</f>
        <v>8</v>
      </c>
      <c r="H156" s="65">
        <f>SUM('David C'!O7)</f>
        <v>187.2</v>
      </c>
    </row>
    <row r="157" spans="1:8" x14ac:dyDescent="0.3">
      <c r="A157" s="12">
        <v>151</v>
      </c>
      <c r="B157" s="12" t="s">
        <v>10</v>
      </c>
      <c r="C157" s="10" t="s">
        <v>119</v>
      </c>
      <c r="D157" s="64">
        <f>SUM('David Harris'!K6)</f>
        <v>8</v>
      </c>
      <c r="E157" s="64">
        <f>SUM('David Harris'!L6)</f>
        <v>1463</v>
      </c>
      <c r="F157" s="65">
        <f>SUM('David Harris'!M6)</f>
        <v>182.875</v>
      </c>
      <c r="G157" s="64">
        <f>SUM('David Harris'!N6)</f>
        <v>4</v>
      </c>
      <c r="H157" s="65">
        <f>SUM('David Harris'!O6)</f>
        <v>186.875</v>
      </c>
    </row>
    <row r="158" spans="1:8" x14ac:dyDescent="0.3">
      <c r="A158" s="12">
        <v>152</v>
      </c>
      <c r="B158" s="12" t="s">
        <v>10</v>
      </c>
      <c r="C158" s="7" t="s">
        <v>112</v>
      </c>
      <c r="D158" s="64">
        <f>SUM('Matt Brown'!K6)</f>
        <v>8</v>
      </c>
      <c r="E158" s="64">
        <f>SUM('Matt Brown'!L6)</f>
        <v>1461</v>
      </c>
      <c r="F158" s="65">
        <f>SUM('Matt Brown'!M6)</f>
        <v>182.625</v>
      </c>
      <c r="G158" s="64">
        <f>SUM('Matt Brown'!N6)</f>
        <v>4</v>
      </c>
      <c r="H158" s="65">
        <f>SUM('Matt Brown'!O6)</f>
        <v>186.625</v>
      </c>
    </row>
    <row r="159" spans="1:8" x14ac:dyDescent="0.3">
      <c r="A159" s="12">
        <v>153</v>
      </c>
      <c r="B159" s="12" t="s">
        <v>10</v>
      </c>
      <c r="C159" s="7" t="s">
        <v>113</v>
      </c>
      <c r="D159" s="64">
        <f>SUM('Vern Tucker'!K7)</f>
        <v>12</v>
      </c>
      <c r="E159" s="64">
        <f>SUM('Vern Tucker'!L7)</f>
        <v>2164</v>
      </c>
      <c r="F159" s="65">
        <f>SUM('Vern Tucker'!M7)</f>
        <v>180.33333333333334</v>
      </c>
      <c r="G159" s="64">
        <f>SUM('Vern Tucker'!N7)</f>
        <v>6</v>
      </c>
      <c r="H159" s="65">
        <f>SUM('Vern Tucker'!O7)</f>
        <v>186.33333333333334</v>
      </c>
    </row>
    <row r="160" spans="1:8" x14ac:dyDescent="0.3">
      <c r="A160" s="12">
        <v>154</v>
      </c>
      <c r="B160" s="12" t="s">
        <v>10</v>
      </c>
      <c r="C160" s="11" t="s">
        <v>251</v>
      </c>
      <c r="D160" s="64">
        <f>SUM('James Ward'!K6)</f>
        <v>10</v>
      </c>
      <c r="E160" s="64">
        <f>SUM('James Ward'!L6)</f>
        <v>1803</v>
      </c>
      <c r="F160" s="65">
        <f>SUM('James Ward'!M6)</f>
        <v>180.3</v>
      </c>
      <c r="G160" s="64">
        <f>SUM('James Ward'!N6)</f>
        <v>6</v>
      </c>
      <c r="H160" s="65">
        <f>SUM('James Ward'!O6)</f>
        <v>186.3</v>
      </c>
    </row>
    <row r="161" spans="1:8 16384:16384" x14ac:dyDescent="0.3">
      <c r="A161" s="12">
        <v>155</v>
      </c>
      <c r="B161" s="12" t="s">
        <v>10</v>
      </c>
      <c r="C161" s="10" t="s">
        <v>207</v>
      </c>
      <c r="D161" s="64">
        <f>SUM('Katelynn Sumption'!K5)</f>
        <v>6</v>
      </c>
      <c r="E161" s="64">
        <f>SUM('Katelynn Sumption'!L5)</f>
        <v>1102</v>
      </c>
      <c r="F161" s="65">
        <f>SUM('Katelynn Sumption'!M5)</f>
        <v>183.66666666666666</v>
      </c>
      <c r="G161" s="64">
        <f>SUM('Katelynn Sumption'!N5)</f>
        <v>2</v>
      </c>
      <c r="H161" s="65">
        <f>SUM('Katelynn Sumption'!O5)</f>
        <v>185.66666666666666</v>
      </c>
    </row>
    <row r="162" spans="1:8 16384:16384" x14ac:dyDescent="0.3">
      <c r="A162" s="12">
        <v>156</v>
      </c>
      <c r="B162" s="12" t="s">
        <v>10</v>
      </c>
      <c r="C162" s="10" t="s">
        <v>116</v>
      </c>
      <c r="D162" s="64">
        <f>SUM('Don Anglin'!K7)</f>
        <v>4</v>
      </c>
      <c r="E162" s="64">
        <f>SUM('Don Anglin'!L7)</f>
        <v>727</v>
      </c>
      <c r="F162" s="65">
        <f>SUM('Don Anglin'!M7)</f>
        <v>181.75</v>
      </c>
      <c r="G162" s="64">
        <f>SUM('Don Anglin'!N7)</f>
        <v>2</v>
      </c>
      <c r="H162" s="65">
        <f>SUM('Don Anglin'!O7)</f>
        <v>183.75</v>
      </c>
      <c r="XFD162" s="64"/>
    </row>
    <row r="163" spans="1:8 16384:16384" x14ac:dyDescent="0.3">
      <c r="A163" s="12">
        <v>157</v>
      </c>
      <c r="B163" s="12" t="s">
        <v>10</v>
      </c>
      <c r="C163" s="11" t="s">
        <v>203</v>
      </c>
      <c r="D163" s="64">
        <f>SUM('Dennis Young'!K5)</f>
        <v>6</v>
      </c>
      <c r="E163" s="64">
        <f>SUM('Dennis Young'!L5)</f>
        <v>1083</v>
      </c>
      <c r="F163" s="65">
        <f>SUM('Dennis Young'!M5)</f>
        <v>180.5</v>
      </c>
      <c r="G163" s="64">
        <f>SUM('Dennis Young'!N5)</f>
        <v>2</v>
      </c>
      <c r="H163" s="65">
        <f>SUM('Dennis Young'!O5)</f>
        <v>182.5</v>
      </c>
    </row>
    <row r="164" spans="1:8 16384:16384" x14ac:dyDescent="0.3">
      <c r="A164" s="12">
        <v>158</v>
      </c>
      <c r="B164" s="12" t="s">
        <v>10</v>
      </c>
      <c r="C164" s="7" t="s">
        <v>118</v>
      </c>
      <c r="D164" s="64">
        <f>SUM('Matt Bennett'!K5)</f>
        <v>4</v>
      </c>
      <c r="E164" s="64">
        <f>SUM('Matt Bennett'!L5)</f>
        <v>715</v>
      </c>
      <c r="F164" s="65">
        <f>SUM('Matt Bennett'!M5)</f>
        <v>178.75</v>
      </c>
      <c r="G164" s="64">
        <f>SUM('Matt Bennett'!N5)</f>
        <v>3</v>
      </c>
      <c r="H164" s="65">
        <f>SUM('Matt Bennett'!O5)</f>
        <v>181.75</v>
      </c>
    </row>
    <row r="165" spans="1:8 16384:16384" x14ac:dyDescent="0.3">
      <c r="A165" s="12">
        <v>159</v>
      </c>
      <c r="B165" s="12" t="s">
        <v>10</v>
      </c>
      <c r="C165" s="11" t="s">
        <v>234</v>
      </c>
      <c r="D165" s="64">
        <f>SUM('Blake Thompson'!K5)</f>
        <v>4</v>
      </c>
      <c r="E165" s="64">
        <f>SUM('Blake Thompson'!L5)</f>
        <v>716</v>
      </c>
      <c r="F165" s="65">
        <f>SUM('Blake Thompson'!M5)</f>
        <v>179</v>
      </c>
      <c r="G165" s="64">
        <f>SUM('Blake Thompson'!N5)</f>
        <v>2</v>
      </c>
      <c r="H165" s="65">
        <f>SUM('Blake Thompson'!O5)</f>
        <v>181</v>
      </c>
    </row>
    <row r="166" spans="1:8 16384:16384" x14ac:dyDescent="0.3">
      <c r="A166" s="12">
        <v>160</v>
      </c>
      <c r="B166" s="12" t="s">
        <v>10</v>
      </c>
      <c r="C166" s="7" t="s">
        <v>120</v>
      </c>
      <c r="D166" s="64">
        <f>SUM('Steve Gibson'!K5)</f>
        <v>3</v>
      </c>
      <c r="E166" s="64">
        <f>SUM('Steve Gibson'!L5)</f>
        <v>527</v>
      </c>
      <c r="F166" s="65">
        <f>SUM('Steve Gibson'!M5)</f>
        <v>175.66666666666666</v>
      </c>
      <c r="G166" s="64">
        <f>SUM('Steve Gibson'!N5)</f>
        <v>5</v>
      </c>
      <c r="H166" s="65">
        <f>SUM('Steve Gibson'!O5)</f>
        <v>180.66666666666666</v>
      </c>
    </row>
    <row r="167" spans="1:8 16384:16384" x14ac:dyDescent="0.3">
      <c r="A167" s="12">
        <v>161</v>
      </c>
      <c r="B167" s="12" t="s">
        <v>10</v>
      </c>
      <c r="C167" s="10" t="s">
        <v>122</v>
      </c>
      <c r="D167" s="64">
        <f>SUM('Mike Speer'!K5)</f>
        <v>4</v>
      </c>
      <c r="E167" s="64">
        <f>SUM('Mike Speer'!L5)</f>
        <v>713</v>
      </c>
      <c r="F167" s="65">
        <f>SUM('Mike Speer'!M5)</f>
        <v>178.25</v>
      </c>
      <c r="G167" s="64">
        <f>SUM('Mike Speer'!N5)</f>
        <v>2</v>
      </c>
      <c r="H167" s="65">
        <f>SUM('Mike Speer'!O5)</f>
        <v>180.25</v>
      </c>
    </row>
    <row r="168" spans="1:8 16384:16384" x14ac:dyDescent="0.3">
      <c r="A168" s="12">
        <v>162</v>
      </c>
      <c r="B168" s="12" t="s">
        <v>10</v>
      </c>
      <c r="C168" s="7" t="s">
        <v>123</v>
      </c>
      <c r="D168" s="64">
        <f>SUM('Daniel Vance'!K5)</f>
        <v>4</v>
      </c>
      <c r="E168" s="64">
        <f>SUM('Daniel Vance'!L5)</f>
        <v>709</v>
      </c>
      <c r="F168" s="65">
        <f>SUM('Daniel Vance'!M5)</f>
        <v>177.25</v>
      </c>
      <c r="G168" s="64">
        <f>SUM('Daniel Vance'!N5)</f>
        <v>2</v>
      </c>
      <c r="H168" s="65">
        <f>SUM('Daniel Vance'!O5)</f>
        <v>179.25</v>
      </c>
    </row>
    <row r="169" spans="1:8 16384:16384" x14ac:dyDescent="0.3">
      <c r="A169" s="12">
        <v>163</v>
      </c>
      <c r="B169" s="12" t="s">
        <v>10</v>
      </c>
      <c r="C169" s="10" t="s">
        <v>124</v>
      </c>
      <c r="D169" s="64">
        <f>SUM('Scott Sellers'!K5)</f>
        <v>4</v>
      </c>
      <c r="E169" s="64">
        <f>SUM('Scott Sellers'!L5)</f>
        <v>709</v>
      </c>
      <c r="F169" s="65">
        <f>SUM('Scott Sellers'!M5)</f>
        <v>177.25</v>
      </c>
      <c r="G169" s="64">
        <f>SUM('Scott Sellers'!N5)</f>
        <v>2</v>
      </c>
      <c r="H169" s="65">
        <f>SUM('Scott Sellers'!O5)</f>
        <v>179.25</v>
      </c>
    </row>
    <row r="170" spans="1:8 16384:16384" x14ac:dyDescent="0.3">
      <c r="A170" s="12">
        <v>164</v>
      </c>
      <c r="B170" s="12" t="s">
        <v>10</v>
      </c>
      <c r="C170" s="10" t="s">
        <v>206</v>
      </c>
      <c r="D170" s="64">
        <f>SUM('Kaeli Mekolites'!K5)</f>
        <v>6</v>
      </c>
      <c r="E170" s="64">
        <f>SUM('Kaeli Mekolites'!L5)</f>
        <v>1059</v>
      </c>
      <c r="F170" s="65">
        <f>SUM('Kaeli Mekolites'!M5)</f>
        <v>176.5</v>
      </c>
      <c r="G170" s="64">
        <f>SUM('Kaeli Mekolites'!N5)</f>
        <v>2</v>
      </c>
      <c r="H170" s="65">
        <f>SUM('Kaeli Mekolites'!O5)</f>
        <v>178.5</v>
      </c>
    </row>
    <row r="171" spans="1:8 16384:16384" x14ac:dyDescent="0.3">
      <c r="A171" s="12">
        <v>165</v>
      </c>
      <c r="B171" s="12" t="s">
        <v>10</v>
      </c>
      <c r="C171" s="10" t="s">
        <v>128</v>
      </c>
      <c r="D171" s="64">
        <f>SUM('Paul Bilsky'!K5)</f>
        <v>4</v>
      </c>
      <c r="E171" s="64">
        <f>SUM('Paul Bilsky'!L5)</f>
        <v>704</v>
      </c>
      <c r="F171" s="65">
        <f>SUM('Paul Bilsky'!M5)</f>
        <v>176</v>
      </c>
      <c r="G171" s="64">
        <f>SUM('Paul Bilsky'!N5)</f>
        <v>2</v>
      </c>
      <c r="H171" s="65">
        <f>SUM('Paul Bilsky'!O5)</f>
        <v>178</v>
      </c>
    </row>
    <row r="172" spans="1:8 16384:16384" x14ac:dyDescent="0.3">
      <c r="A172" s="12">
        <v>166</v>
      </c>
      <c r="B172" s="12" t="s">
        <v>10</v>
      </c>
      <c r="C172" s="7" t="s">
        <v>129</v>
      </c>
      <c r="D172" s="64">
        <f>SUM('David Lewis'!K5)</f>
        <v>4</v>
      </c>
      <c r="E172" s="64">
        <f>SUM('David Lewis'!L5)</f>
        <v>703</v>
      </c>
      <c r="F172" s="65">
        <f>SUM('David Lewis'!M5)</f>
        <v>175.75</v>
      </c>
      <c r="G172" s="64">
        <f>SUM('David Lewis'!N5)</f>
        <v>2</v>
      </c>
      <c r="H172" s="65">
        <f>SUM('David Lewis'!O5)</f>
        <v>177.75</v>
      </c>
    </row>
    <row r="173" spans="1:8 16384:16384" x14ac:dyDescent="0.3">
      <c r="A173" s="12">
        <v>167</v>
      </c>
      <c r="B173" s="12" t="s">
        <v>10</v>
      </c>
      <c r="C173" s="7" t="s">
        <v>130</v>
      </c>
      <c r="D173" s="64">
        <f>SUM('Ken Patton'!K6)</f>
        <v>8</v>
      </c>
      <c r="E173" s="64">
        <f>SUM('Ken Patton'!L6)</f>
        <v>1389.002</v>
      </c>
      <c r="F173" s="65">
        <f>SUM('Ken Patton'!M6)</f>
        <v>173.62524999999999</v>
      </c>
      <c r="G173" s="64">
        <f>SUM('Ken Patton'!N6)</f>
        <v>4</v>
      </c>
      <c r="H173" s="65">
        <f>SUM('Ken Patton'!O6)</f>
        <v>177.62524999999999</v>
      </c>
    </row>
    <row r="174" spans="1:8 16384:16384" x14ac:dyDescent="0.3">
      <c r="A174" s="12">
        <v>168</v>
      </c>
      <c r="B174" s="12" t="s">
        <v>10</v>
      </c>
      <c r="C174" s="11" t="s">
        <v>235</v>
      </c>
      <c r="D174" s="64">
        <f>SUM('Chris Cummings'!K5)</f>
        <v>4</v>
      </c>
      <c r="E174" s="64">
        <f>SUM('Chris Cummings'!L5)</f>
        <v>696</v>
      </c>
      <c r="F174" s="65">
        <f>SUM('Chris Cummings'!M5)</f>
        <v>174</v>
      </c>
      <c r="G174" s="64">
        <f>SUM('Chris Cummings'!N5)</f>
        <v>2</v>
      </c>
      <c r="H174" s="65">
        <f>SUM('Chris Cummings'!O5)</f>
        <v>176</v>
      </c>
    </row>
    <row r="175" spans="1:8 16384:16384" x14ac:dyDescent="0.3">
      <c r="A175" s="12">
        <v>169</v>
      </c>
      <c r="B175" s="12" t="s">
        <v>10</v>
      </c>
      <c r="C175" s="7" t="s">
        <v>132</v>
      </c>
      <c r="D175" s="64">
        <f>SUM('Clay Mayfield'!K5)</f>
        <v>4</v>
      </c>
      <c r="E175" s="64">
        <f>SUM('Clay Mayfield'!L5)</f>
        <v>695</v>
      </c>
      <c r="F175" s="65">
        <f>SUM('Clay Mayfield'!M5)</f>
        <v>173.75</v>
      </c>
      <c r="G175" s="64">
        <f>SUM('Clay Mayfield'!N5)</f>
        <v>2</v>
      </c>
      <c r="H175" s="65">
        <f>SUM('Clay Mayfield'!O5)</f>
        <v>175.75</v>
      </c>
    </row>
    <row r="176" spans="1:8 16384:16384" x14ac:dyDescent="0.3">
      <c r="A176" s="12">
        <v>170</v>
      </c>
      <c r="B176" s="12" t="s">
        <v>10</v>
      </c>
      <c r="C176" s="11" t="s">
        <v>248</v>
      </c>
      <c r="D176" s="64">
        <f>SUM('Doug Hicks'!K5)</f>
        <v>6</v>
      </c>
      <c r="E176" s="64">
        <f>SUM('Doug Hicks'!L5)</f>
        <v>1014</v>
      </c>
      <c r="F176" s="65">
        <f>SUM('Doug Hicks'!M5)</f>
        <v>169</v>
      </c>
      <c r="G176" s="64">
        <f>SUM('Doug Hicks'!N5)</f>
        <v>6</v>
      </c>
      <c r="H176" s="65">
        <f>SUM('Doug Hicks'!O5)</f>
        <v>175</v>
      </c>
    </row>
    <row r="177" spans="1:8" x14ac:dyDescent="0.3">
      <c r="A177" s="12">
        <v>171</v>
      </c>
      <c r="B177" s="12" t="s">
        <v>10</v>
      </c>
      <c r="C177" s="11" t="s">
        <v>201</v>
      </c>
      <c r="D177" s="64">
        <f>SUM('Annette McClure'!K6)</f>
        <v>10</v>
      </c>
      <c r="E177" s="64">
        <f>SUM('Annette McClure'!L6)</f>
        <v>1698</v>
      </c>
      <c r="F177" s="65">
        <f>SUM('Annette McClure'!M6)</f>
        <v>169.8</v>
      </c>
      <c r="G177" s="64">
        <f>SUM('Annette McClure'!N6)</f>
        <v>4</v>
      </c>
      <c r="H177" s="65">
        <f>SUM('Annette McClure'!O6)</f>
        <v>173.8</v>
      </c>
    </row>
    <row r="178" spans="1:8" x14ac:dyDescent="0.3">
      <c r="A178" s="12">
        <v>172</v>
      </c>
      <c r="B178" s="12" t="s">
        <v>10</v>
      </c>
      <c r="C178" s="11" t="s">
        <v>232</v>
      </c>
      <c r="D178" s="64">
        <f>SUM('Drew Johnston'!K5)</f>
        <v>6</v>
      </c>
      <c r="E178" s="64">
        <f>SUM('Drew Johnston'!L5)</f>
        <v>995</v>
      </c>
      <c r="F178" s="65">
        <f>SUM('Drew Johnston'!M5)</f>
        <v>165.83333333333334</v>
      </c>
      <c r="G178" s="64">
        <f>SUM('Drew Johnston'!N5)</f>
        <v>4</v>
      </c>
      <c r="H178" s="65">
        <f>SUM('Drew Johnston'!O5)</f>
        <v>169.83333333333334</v>
      </c>
    </row>
    <row r="179" spans="1:8" x14ac:dyDescent="0.3">
      <c r="A179" s="12">
        <v>173</v>
      </c>
      <c r="B179" s="12" t="s">
        <v>10</v>
      </c>
      <c r="C179" s="10" t="s">
        <v>133</v>
      </c>
      <c r="D179" s="64">
        <f>SUM('Josh Speer'!K5)</f>
        <v>4</v>
      </c>
      <c r="E179" s="64">
        <f>SUM('Josh Speer'!L5)</f>
        <v>669</v>
      </c>
      <c r="F179" s="65">
        <f>SUM('Josh Speer'!M5)</f>
        <v>167.25</v>
      </c>
      <c r="G179" s="64">
        <f>SUM('Josh Speer'!N5)</f>
        <v>2</v>
      </c>
      <c r="H179" s="65">
        <f>SUM('Josh Speer'!O5)</f>
        <v>169.25</v>
      </c>
    </row>
    <row r="180" spans="1:8" x14ac:dyDescent="0.3">
      <c r="A180" s="12">
        <v>174</v>
      </c>
      <c r="B180" s="12" t="s">
        <v>10</v>
      </c>
      <c r="C180" s="7" t="s">
        <v>134</v>
      </c>
      <c r="D180" s="64">
        <f>SUM('Austin Beltiz'!K5)</f>
        <v>8</v>
      </c>
      <c r="E180" s="64">
        <f>SUM('Austin Beltiz'!L5)</f>
        <v>1317</v>
      </c>
      <c r="F180" s="65">
        <f>SUM('Austin Beltiz'!M5)</f>
        <v>164.625</v>
      </c>
      <c r="G180" s="64">
        <f>SUM('Austin Beltiz'!N5)</f>
        <v>4</v>
      </c>
      <c r="H180" s="65">
        <f>SUM('Austin Beltiz'!O5)</f>
        <v>168.625</v>
      </c>
    </row>
    <row r="181" spans="1:8" x14ac:dyDescent="0.3">
      <c r="A181" s="12">
        <v>175</v>
      </c>
      <c r="B181" s="12" t="s">
        <v>10</v>
      </c>
      <c r="C181" s="10" t="s">
        <v>135</v>
      </c>
      <c r="D181" s="64">
        <f>SUM('Tony Carmichael'!K5)</f>
        <v>4</v>
      </c>
      <c r="E181" s="64">
        <f>SUM('Tony Carmichael'!L5)</f>
        <v>664</v>
      </c>
      <c r="F181" s="65">
        <f>SUM('Tony Carmichael'!M5)</f>
        <v>166</v>
      </c>
      <c r="G181" s="64">
        <f>SUM('Tony Carmichael'!N5)</f>
        <v>2</v>
      </c>
      <c r="H181" s="65">
        <f>SUM('Tony Carmichael'!O5)</f>
        <v>168</v>
      </c>
    </row>
    <row r="182" spans="1:8" x14ac:dyDescent="0.3">
      <c r="A182" s="12">
        <v>176</v>
      </c>
      <c r="B182" s="12" t="s">
        <v>10</v>
      </c>
      <c r="C182" s="7" t="s">
        <v>136</v>
      </c>
      <c r="D182" s="64">
        <f>SUM('Josh Fincher'!K6)</f>
        <v>7</v>
      </c>
      <c r="E182" s="64">
        <f>SUM('Josh Fincher'!L6)</f>
        <v>1142</v>
      </c>
      <c r="F182" s="65">
        <f>SUM('Josh Fincher'!M6)</f>
        <v>163.14285714285714</v>
      </c>
      <c r="G182" s="64">
        <f>SUM('Josh Fincher'!N6)</f>
        <v>4</v>
      </c>
      <c r="H182" s="65">
        <f>SUM('Josh Fincher'!O6)</f>
        <v>167.14285714285714</v>
      </c>
    </row>
    <row r="183" spans="1:8" x14ac:dyDescent="0.3">
      <c r="A183" s="12">
        <v>177</v>
      </c>
      <c r="B183" s="12" t="s">
        <v>10</v>
      </c>
      <c r="C183" s="10" t="s">
        <v>137</v>
      </c>
      <c r="D183" s="64">
        <f>SUM('Stephanie Bilsky'!K5)</f>
        <v>4</v>
      </c>
      <c r="E183" s="64">
        <f>SUM('Stephanie Bilsky'!L5)</f>
        <v>658</v>
      </c>
      <c r="F183" s="65">
        <f>SUM('Stephanie Bilsky'!M5)</f>
        <v>164.5</v>
      </c>
      <c r="G183" s="64">
        <f>SUM('Stephanie Bilsky'!N5)</f>
        <v>2</v>
      </c>
      <c r="H183" s="65">
        <f>SUM('Stephanie Bilsky'!O5)</f>
        <v>166.5</v>
      </c>
    </row>
    <row r="184" spans="1:8" x14ac:dyDescent="0.3">
      <c r="A184" s="12">
        <v>178</v>
      </c>
      <c r="B184" s="12" t="s">
        <v>10</v>
      </c>
      <c r="C184" s="7" t="s">
        <v>138</v>
      </c>
      <c r="D184" s="64">
        <f>SUM('Heather Johns'!K5)</f>
        <v>4</v>
      </c>
      <c r="E184" s="64">
        <f>SUM('Heather Johns'!L5)</f>
        <v>653</v>
      </c>
      <c r="F184" s="65">
        <f>SUM('Heather Johns'!M5)</f>
        <v>163.25</v>
      </c>
      <c r="G184" s="64">
        <f>SUM('Heather Johns'!N5)</f>
        <v>2</v>
      </c>
      <c r="H184" s="65">
        <f>SUM('Heather Johns'!O5)</f>
        <v>165.25</v>
      </c>
    </row>
    <row r="185" spans="1:8" x14ac:dyDescent="0.3">
      <c r="A185" s="12">
        <v>179</v>
      </c>
      <c r="B185" s="12" t="s">
        <v>10</v>
      </c>
      <c r="C185" s="7" t="s">
        <v>139</v>
      </c>
      <c r="D185" s="64">
        <f>SUM('Kim Mayfield'!K5)</f>
        <v>4</v>
      </c>
      <c r="E185" s="64">
        <f>SUM('Kim Mayfield'!L5)</f>
        <v>652</v>
      </c>
      <c r="F185" s="65">
        <f>SUM('Kim Mayfield'!M5)</f>
        <v>163</v>
      </c>
      <c r="G185" s="64">
        <f>SUM('Kim Mayfield'!N5)</f>
        <v>2</v>
      </c>
      <c r="H185" s="65">
        <f>SUM('Kim Mayfield'!O5)</f>
        <v>165</v>
      </c>
    </row>
    <row r="186" spans="1:8" x14ac:dyDescent="0.3">
      <c r="A186" s="12">
        <v>180</v>
      </c>
      <c r="B186" s="12" t="s">
        <v>10</v>
      </c>
      <c r="C186" s="11" t="s">
        <v>219</v>
      </c>
      <c r="D186" s="64">
        <f>SUM('Ricky Kyker'!K5)</f>
        <v>3</v>
      </c>
      <c r="E186" s="64">
        <f>SUM('Ricky Kyker'!L5)</f>
        <v>485</v>
      </c>
      <c r="F186" s="65">
        <f>SUM('Ricky Kyker'!M5)</f>
        <v>161.66666666666666</v>
      </c>
      <c r="G186" s="64">
        <f>SUM('Ricky Kyker'!N5)</f>
        <v>2</v>
      </c>
      <c r="H186" s="65">
        <f>SUM('Ricky Kyker'!O5)</f>
        <v>163.66666666666666</v>
      </c>
    </row>
    <row r="187" spans="1:8" x14ac:dyDescent="0.3">
      <c r="A187" s="12">
        <v>181</v>
      </c>
      <c r="B187" s="12" t="s">
        <v>10</v>
      </c>
      <c r="C187" s="10" t="s">
        <v>140</v>
      </c>
      <c r="D187" s="64">
        <f>SUM('David Howell'!K5)</f>
        <v>4</v>
      </c>
      <c r="E187" s="64">
        <f>SUM('David Howell'!L5)</f>
        <v>619</v>
      </c>
      <c r="F187" s="65">
        <f>SUM('David Howell'!M5)</f>
        <v>154.75</v>
      </c>
      <c r="G187" s="64">
        <f>SUM('David Howell'!N5)</f>
        <v>2</v>
      </c>
      <c r="H187" s="65">
        <f>SUM('David Howell'!O5)</f>
        <v>156.75</v>
      </c>
    </row>
    <row r="188" spans="1:8" x14ac:dyDescent="0.3">
      <c r="A188" s="12">
        <v>182</v>
      </c>
      <c r="B188" s="12" t="s">
        <v>10</v>
      </c>
      <c r="C188" s="7" t="s">
        <v>141</v>
      </c>
      <c r="D188" s="64">
        <f>SUM('Rick Smith'!K5)</f>
        <v>4</v>
      </c>
      <c r="E188" s="64">
        <f>SUM('Rick Smith'!L5)</f>
        <v>592</v>
      </c>
      <c r="F188" s="65">
        <f>SUM('Rick Smith'!M5)</f>
        <v>148</v>
      </c>
      <c r="G188" s="64">
        <f>SUM('Rick Smith'!N5)</f>
        <v>2</v>
      </c>
      <c r="H188" s="65">
        <f>SUM('Rick Smith'!O5)</f>
        <v>150</v>
      </c>
    </row>
    <row r="189" spans="1:8" x14ac:dyDescent="0.3">
      <c r="A189" s="12">
        <v>183</v>
      </c>
      <c r="B189" s="12" t="s">
        <v>10</v>
      </c>
      <c r="C189" s="11" t="s">
        <v>188</v>
      </c>
      <c r="D189" s="64">
        <f>SUM('Bob Wilder'!K5)</f>
        <v>4</v>
      </c>
      <c r="E189" s="64">
        <f>SUM('Bob Wilder'!L5)</f>
        <v>578</v>
      </c>
      <c r="F189" s="65">
        <f>SUM('Bob Wilder'!M5)</f>
        <v>144.5</v>
      </c>
      <c r="G189" s="64">
        <f>SUM('Bob Wilder'!N5)</f>
        <v>2</v>
      </c>
      <c r="H189" s="65">
        <f>SUM('Bob Wilder'!O5)</f>
        <v>146.5</v>
      </c>
    </row>
    <row r="190" spans="1:8" x14ac:dyDescent="0.3">
      <c r="A190" s="12">
        <v>184</v>
      </c>
      <c r="B190" s="12" t="s">
        <v>10</v>
      </c>
      <c r="C190" s="11" t="s">
        <v>230</v>
      </c>
      <c r="D190" s="64">
        <f>SUM('Johnny Montgomery'!K5)</f>
        <v>6</v>
      </c>
      <c r="E190" s="64">
        <f>SUM('Johnny Montgomery'!L5)</f>
        <v>591</v>
      </c>
      <c r="F190" s="65">
        <f>SUM('Johnny Montgomery'!M5)</f>
        <v>98.5</v>
      </c>
      <c r="G190" s="64">
        <f>SUM('Johnny Montgomery'!N5)</f>
        <v>4</v>
      </c>
      <c r="H190" s="65">
        <f>SUM('Johnny Montgomery'!O5)</f>
        <v>102.5</v>
      </c>
    </row>
  </sheetData>
  <protectedRanges>
    <protectedRange algorithmName="SHA-512" hashValue="ON39YdpmFHfN9f47KpiRvqrKx0V9+erV1CNkpWzYhW/Qyc6aT8rEyCrvauWSYGZK2ia3o7vd3akF07acHAFpOA==" saltValue="yVW9XmDwTqEnmpSGai0KYg==" spinCount="100000" sqref="C81:C85" name="Range1_1"/>
    <protectedRange algorithmName="SHA-512" hashValue="ON39YdpmFHfN9f47KpiRvqrKx0V9+erV1CNkpWzYhW/Qyc6aT8rEyCrvauWSYGZK2ia3o7vd3akF07acHAFpOA==" saltValue="yVW9XmDwTqEnmpSGai0KYg==" spinCount="100000" sqref="C123" name="Range1_3"/>
    <protectedRange algorithmName="SHA-512" hashValue="ON39YdpmFHfN9f47KpiRvqrKx0V9+erV1CNkpWzYhW/Qyc6aT8rEyCrvauWSYGZK2ia3o7vd3akF07acHAFpOA==" saltValue="yVW9XmDwTqEnmpSGai0KYg==" spinCount="100000" sqref="C22:C53" name="Range1_6_2"/>
    <protectedRange algorithmName="SHA-512" hashValue="ON39YdpmFHfN9f47KpiRvqrKx0V9+erV1CNkpWzYhW/Qyc6aT8rEyCrvauWSYGZK2ia3o7vd3akF07acHAFpOA==" saltValue="yVW9XmDwTqEnmpSGai0KYg==" spinCount="100000" sqref="C54:C61" name="Range1"/>
    <protectedRange algorithmName="SHA-512" hashValue="ON39YdpmFHfN9f47KpiRvqrKx0V9+erV1CNkpWzYhW/Qyc6aT8rEyCrvauWSYGZK2ia3o7vd3akF07acHAFpOA==" saltValue="yVW9XmDwTqEnmpSGai0KYg==" spinCount="100000" sqref="C114:C120" name="Range1_4"/>
    <protectedRange algorithmName="SHA-512" hashValue="ON39YdpmFHfN9f47KpiRvqrKx0V9+erV1CNkpWzYhW/Qyc6aT8rEyCrvauWSYGZK2ia3o7vd3akF07acHAFpOA==" saltValue="yVW9XmDwTqEnmpSGai0KYg==" spinCount="100000" sqref="C62:C76" name="Range1_6"/>
    <protectedRange algorithmName="SHA-512" hashValue="ON39YdpmFHfN9f47KpiRvqrKx0V9+erV1CNkpWzYhW/Qyc6aT8rEyCrvauWSYGZK2ia3o7vd3akF07acHAFpOA==" saltValue="yVW9XmDwTqEnmpSGai0KYg==" spinCount="100000" sqref="C77:C80" name="Range1_13"/>
    <protectedRange algorithmName="SHA-512" hashValue="ON39YdpmFHfN9f47KpiRvqrKx0V9+erV1CNkpWzYhW/Qyc6aT8rEyCrvauWSYGZK2ia3o7vd3akF07acHAFpOA==" saltValue="yVW9XmDwTqEnmpSGai0KYg==" spinCount="100000" sqref="C86:C91 C96:C108 C110 C121" name="Range1_2_1"/>
    <protectedRange algorithmName="SHA-512" hashValue="ON39YdpmFHfN9f47KpiRvqrKx0V9+erV1CNkpWzYhW/Qyc6aT8rEyCrvauWSYGZK2ia3o7vd3akF07acHAFpOA==" saltValue="yVW9XmDwTqEnmpSGai0KYg==" spinCount="100000" sqref="C92:C95" name="Range1_12"/>
    <protectedRange algorithmName="SHA-512" hashValue="ON39YdpmFHfN9f47KpiRvqrKx0V9+erV1CNkpWzYhW/Qyc6aT8rEyCrvauWSYGZK2ia3o7vd3akF07acHAFpOA==" saltValue="yVW9XmDwTqEnmpSGai0KYg==" spinCount="100000" sqref="C109" name="Range1_8"/>
    <protectedRange algorithmName="SHA-512" hashValue="ON39YdpmFHfN9f47KpiRvqrKx0V9+erV1CNkpWzYhW/Qyc6aT8rEyCrvauWSYGZK2ia3o7vd3akF07acHAFpOA==" saltValue="yVW9XmDwTqEnmpSGai0KYg==" spinCount="100000" sqref="C111:C113" name="Range1_15"/>
    <protectedRange algorithmName="SHA-512" hashValue="ON39YdpmFHfN9f47KpiRvqrKx0V9+erV1CNkpWzYhW/Qyc6aT8rEyCrvauWSYGZK2ia3o7vd3akF07acHAFpOA==" saltValue="yVW9XmDwTqEnmpSGai0KYg==" spinCount="100000" sqref="C128:C138" name="Range1_5"/>
    <protectedRange algorithmName="SHA-512" hashValue="ON39YdpmFHfN9f47KpiRvqrKx0V9+erV1CNkpWzYhW/Qyc6aT8rEyCrvauWSYGZK2ia3o7vd3akF07acHAFpOA==" saltValue="yVW9XmDwTqEnmpSGai0KYg==" spinCount="100000" sqref="C143" name="Range1_2"/>
    <protectedRange algorithmName="SHA-512" hashValue="ON39YdpmFHfN9f47KpiRvqrKx0V9+erV1CNkpWzYhW/Qyc6aT8rEyCrvauWSYGZK2ia3o7vd3akF07acHAFpOA==" saltValue="yVW9XmDwTqEnmpSGai0KYg==" spinCount="100000" sqref="C144:C145" name="Range1_4_1"/>
    <protectedRange algorithmName="SHA-512" hashValue="ON39YdpmFHfN9f47KpiRvqrKx0V9+erV1CNkpWzYhW/Qyc6aT8rEyCrvauWSYGZK2ia3o7vd3akF07acHAFpOA==" saltValue="yVW9XmDwTqEnmpSGai0KYg==" spinCount="100000" sqref="C153" name="Range1_1_2_1_1"/>
    <protectedRange algorithmName="SHA-512" hashValue="ON39YdpmFHfN9f47KpiRvqrKx0V9+erV1CNkpWzYhW/Qyc6aT8rEyCrvauWSYGZK2ia3o7vd3akF07acHAFpOA==" saltValue="yVW9XmDwTqEnmpSGai0KYg==" spinCount="100000" sqref="C154" name="Range1_43"/>
    <protectedRange algorithmName="SHA-512" hashValue="ON39YdpmFHfN9f47KpiRvqrKx0V9+erV1CNkpWzYhW/Qyc6aT8rEyCrvauWSYGZK2ia3o7vd3akF07acHAFpOA==" saltValue="yVW9XmDwTqEnmpSGai0KYg==" spinCount="100000" sqref="C155" name="Range1_48_1"/>
    <protectedRange algorithmName="SHA-512" hashValue="ON39YdpmFHfN9f47KpiRvqrKx0V9+erV1CNkpWzYhW/Qyc6aT8rEyCrvauWSYGZK2ia3o7vd3akF07acHAFpOA==" saltValue="yVW9XmDwTqEnmpSGai0KYg==" spinCount="100000" sqref="C158" name="Range1_55"/>
  </protectedRanges>
  <sortState xmlns:xlrd2="http://schemas.microsoft.com/office/spreadsheetml/2017/richdata2" ref="C75:H190">
    <sortCondition descending="1" ref="H6:H190"/>
  </sortState>
  <hyperlinks>
    <hyperlink ref="C109" location="'Alex Dekonenko'!A1" display="Alex Dekonenko" xr:uid="{3CF591DD-CC87-4C54-8D71-B9FAC52B79CA}"/>
    <hyperlink ref="C76" location="'Anthony Wright'!A1" display="Anthony Wright" xr:uid="{C44A6363-B8D7-4699-8F61-2FE44249DE51}"/>
    <hyperlink ref="C180" location="'Austin Belitz'!A1" display="Austin Belitz" xr:uid="{CBDE1EF0-DFC8-4FA2-8FF4-252094535F77}"/>
    <hyperlink ref="C56" location="'Ben Brown'!A1" display="Ben Brown" xr:uid="{C9E8F9DC-F200-4EE3-AB3D-BCC96C68CADB}"/>
    <hyperlink ref="C88" location="'Bill Drummond'!A1" display="Bill Drummond" xr:uid="{C2184A6C-C0B9-4406-95BF-18BF79003DA8}"/>
    <hyperlink ref="C111" location="'Bill Glausier'!A1" display="Bill Glausier" xr:uid="{9C50D3FC-72CD-4315-A3D7-7C27D2089783}"/>
    <hyperlink ref="C40" location="'Bill Middlebrook'!A1" display="Bill Middlebrook" xr:uid="{441CB114-2A4C-4E00-B181-8A27AF255A53}"/>
    <hyperlink ref="C52" location="'Bill Smith'!A1" display="Bill Smith" xr:uid="{7C4FF26E-EE76-4C69-A103-EA1194EF958C}"/>
    <hyperlink ref="C7" location="'Billy Hudson'!A1" display="Billy Hudson" xr:uid="{4E26F21D-03F0-4629-9838-CCFAEB55B920}"/>
    <hyperlink ref="C38" location="'Bob Bass'!A1" display="Bob Bass" xr:uid="{EAF74959-3145-4623-A7D9-0D6ECDC1F3DD}"/>
    <hyperlink ref="C48" location="'Bobby Starr'!A1" display="Bobby Starr" xr:uid="{1AFAECE7-99BA-4669-BFCF-4EF8D31E22F2}"/>
    <hyperlink ref="C39" location="'Bobby Williams'!A1" display="Bobby Williams" xr:uid="{422D7FBA-51D3-4C42-BF3A-ECCF611E734C}"/>
    <hyperlink ref="C31" location="'Bobby Young'!A1" display="Bobby Young" xr:uid="{4AD9D1D3-C435-4F5B-9E39-87F45D23DC1E}"/>
    <hyperlink ref="C118" location="'Brad Patton'!A1" display="Brad Patton" xr:uid="{B4302DFA-05CA-45E4-A012-DD97B54D5839}"/>
    <hyperlink ref="C129" location="'Bruce Doster'!A1" display="Bruce Doster" xr:uid="{056D4BBF-72BF-4A39-AFCB-C197E8F76931}"/>
    <hyperlink ref="C69" location="'Bud Steill'!A1" display="Bud Steill" xr:uid="{8CCF3EC2-EA97-436C-B614-C8533ACC54B0}"/>
    <hyperlink ref="C60" location="'Carl Hill'!A1" display="Carl Hill" xr:uid="{37FFF6E6-155C-4DD9-9FF5-AB2AB017691C}"/>
    <hyperlink ref="C13" location="'Cecil Combs'!A1" display="Cecil Combs" xr:uid="{CF388D99-DFE3-42D0-B0C4-080643B8F371}"/>
    <hyperlink ref="C25" location="'Charles Knight'!A1" display="Charles Knight" xr:uid="{0F3C2400-0C0D-46DD-8EF2-F83A8F208C66}"/>
    <hyperlink ref="C121" location="'Chris Bradley'!A1" display="Chris Bradley" xr:uid="{B83F4EE7-F9D4-4F29-AB66-E179AD20B61D}"/>
    <hyperlink ref="C83" location="'Chris Helton'!A1" display="Chris Helton" xr:uid="{BA97C777-B674-4B7A-9456-E8FAC7E3865D}"/>
    <hyperlink ref="C127" location="'Chuck Brooks'!A1" display="Chuck Brooks" xr:uid="{B3A343BD-8F05-4481-A7EB-48F5CA8F8422}"/>
    <hyperlink ref="C77" location="'Chuck Morrell'!A1" display="Chuck Morrell" xr:uid="{86F059FF-960A-4197-85A4-624F49FE0F75}"/>
    <hyperlink ref="C104" location="'Claude Pennington'!A1" display="Claude Pennington" xr:uid="{08FC6E86-60A6-4584-8A7E-73DC851A87E3}"/>
    <hyperlink ref="C175" location="'Clay Mayfield'!A1" display="Clay Mayfield" xr:uid="{A184F140-2B5B-4BA1-AB43-A287D997AC88}"/>
    <hyperlink ref="C154" location="'Dan Persful'!A1" display="Dan Persful" xr:uid="{72D21717-84B0-4F2A-8E14-A7F5049C4D23}"/>
    <hyperlink ref="C6" location="'Daniel Henry'!A1" display="Daniel Henry" xr:uid="{560DCBD3-76B9-4695-987D-BFF6901EB5DE}"/>
    <hyperlink ref="C168" location="'Daniel Vance'!A1" display="Daniel Vance" xr:uid="{637204BC-B41F-43BC-8EBE-36CE53CC0BC3}"/>
    <hyperlink ref="C22" location="'Danny Sissom'!A1" display="Danny Sissom" xr:uid="{97FC32A2-B114-4628-AA14-755E47F26613}"/>
    <hyperlink ref="C96" location="'Dave Freeman'!A1" display="Dave Freeman" xr:uid="{07FE4A89-ACC3-4DE8-9676-91773FBF8CBF}"/>
    <hyperlink ref="C54" location="'David Buckley'!A1" display="David Buckley" xr:uid="{3BF620F4-62B1-4B57-AFFE-7BFBCC15C233}"/>
    <hyperlink ref="C156" location="'David C'!A1" display="David C" xr:uid="{710D90C2-1788-4731-8C58-44E2DF24921A}"/>
    <hyperlink ref="C172" location="'David Lewis'!A1" display="David Lewis" xr:uid="{4FBBF36D-10C8-413C-BDCE-0A1207967473}"/>
    <hyperlink ref="C17" location="'David McGeorge'!A1" display="David McGeorge" xr:uid="{652433A8-7B82-4608-9490-A1C5FC776436}"/>
    <hyperlink ref="C55" location="'Don Tucker'!A1" display="Don Tucker" xr:uid="{19676AFF-7BD4-4C02-9C63-7DBE1474BB50}"/>
    <hyperlink ref="C59" location="'Don Wilson'!A1" display="Don Wilson" xr:uid="{8E580BE4-608E-499D-ABF7-F916375E7927}"/>
    <hyperlink ref="C8" location="'Doug Depweg'!A1" display="Doug Depweg" xr:uid="{114DCDEB-5DB4-4BE3-BA8D-E57DC64815BA}"/>
    <hyperlink ref="C65" location="'Doug Lingle'!A1" display="Doug Lingle" xr:uid="{9C242E3F-FB89-4353-989D-DDEA772CFA09}"/>
    <hyperlink ref="C19" location="'Evelio McDonald'!A1" display="Evelio McDonald" xr:uid="{9FEE990E-E05D-481C-A80B-80C335A7E60C}"/>
    <hyperlink ref="C26" location="'Foster Arvin'!A1" display="Foster Arvin" xr:uid="{1419E391-AF15-45A6-9BC4-669A5FB1C65D}"/>
    <hyperlink ref="C137" location="'Fred Jamison'!A1" display="Fred Jamison" xr:uid="{56C52DAE-3B1A-43BE-91E3-C79375BDC28A}"/>
    <hyperlink ref="C79" location="'Fred Sears'!A1" display="Fred Sears" xr:uid="{D1B2DE4D-8062-4E13-93D9-4249CF2A40FC}"/>
    <hyperlink ref="C138" location="'Gary Southard'!A1" display="Gary Southard" xr:uid="{5F65DA81-6FFB-4EDE-93A7-4EE76B586DD3}"/>
    <hyperlink ref="C151" location="'George Maggelet'!A1" display="George Maggelet" xr:uid="{2EEB0F9E-8DCB-40F4-B9B6-EBE83A54F89D}"/>
    <hyperlink ref="C36" location="'Harold Reynolds'!A1" display="Harold Reynold" xr:uid="{9719F5A9-222B-402B-B3BB-528C94C593ED}"/>
    <hyperlink ref="C184" location="'Heather Johns'!A1" display="Heather Johns" xr:uid="{DDBE6402-D69D-40BD-8096-2B0DCCF4350C}"/>
    <hyperlink ref="C51" location="'Hubert Kelsheimer'!A1" display="Hubert Kelsheimer" xr:uid="{966028FF-F69F-4F2C-9F93-026B2399531D}"/>
    <hyperlink ref="C42" location="'Jack Baker'!A1" display="Jack Baker" xr:uid="{497C5B9F-F2FE-4AF3-BD90-D432B6D816E5}"/>
    <hyperlink ref="C94" location="'James Braddy'!A1" display="James Braddy" xr:uid="{57659B78-161B-483A-B996-DAE2C402E8A1}"/>
    <hyperlink ref="C30" location="'James Carroll'!A1" display="James Carroll" xr:uid="{FDE4A00C-604B-44EB-83D7-AB123946BBF9}"/>
    <hyperlink ref="C107" location="'James Roach'!A1" display="James Roach" xr:uid="{019BA404-064B-4B47-AEB2-26651FE36AAF}"/>
    <hyperlink ref="C106" location="'Jamie Compton'!A1" display="Jamie Compton" xr:uid="{AE01ACFD-6546-4E3D-BFEE-5C15A02C1FB8}"/>
    <hyperlink ref="C24" location="'Jay Boyd'!A1" display="Jay Boyd" xr:uid="{0CB70CC7-9F9A-4984-A9DE-9B267CCFB601}"/>
    <hyperlink ref="C50" location="'Jeff Riester'!A1" display="Jeff Riester" xr:uid="{D16379A7-1AA1-4ABE-BF4A-75B8A466F976}"/>
    <hyperlink ref="C27" location="'Jerry Hensler'!A1" display="Jerry Hensler" xr:uid="{2496F676-E824-4894-99BC-B8204A5C2709}"/>
    <hyperlink ref="C155" location="'Jerry Thompson'!A1" display="Jerry Thompson" xr:uid="{E28F815A-B0A2-45D3-A89D-81A15FE824E4}"/>
    <hyperlink ref="C103" location="'Jim Haley'!A1" display="Jim Haley" xr:uid="{4E5D0420-B103-4398-BF5B-A035F7BB6803}"/>
    <hyperlink ref="C20" location="'Jim Peightal'!A1" display="Jim Peightal" xr:uid="{022C6D70-600F-4E5F-9E8C-825D193BE950}"/>
    <hyperlink ref="C145" location="'Jim Pierce'!A1" display="Jim Pierce" xr:uid="{4AD8EAE0-999B-4201-B3FA-7404D06A6882}"/>
    <hyperlink ref="C18" location="'Jim Swaringin'!A1" display="Jim Swaringin" xr:uid="{C9536787-802D-4F62-85B2-075DF96A9B2E}"/>
    <hyperlink ref="C114" location="'Jody Campbell'!A1" display="Jody Campbell" xr:uid="{2C792A1F-272C-445A-A334-60452E85C31A}"/>
    <hyperlink ref="C152" location="'Joe Chacon'!A1" display="Joe Chacon" xr:uid="{A25E83EE-D553-46FA-A076-82FC5FA03740}"/>
    <hyperlink ref="C70" location="'Joel Mekolites'!A1" display="Joel Mekolites" xr:uid="{8F7473C5-8BF2-4271-AD3F-07B59EDA8885}"/>
    <hyperlink ref="C135" location="'John Gardner'!A1" display="John Gardner" xr:uid="{85B72BAA-4FCB-4BD4-9EAB-0F29BC499512}"/>
    <hyperlink ref="C87" location="'John Hawkins'!A1" display="John Hawkins" xr:uid="{9C94D23C-1CA5-4AA1-A4EE-F23BCD36A208}"/>
    <hyperlink ref="C33" location="'John Laseter'!A1" display="John Laseter" xr:uid="{78C632B1-F565-4AAB-A234-841464CE8F70}"/>
    <hyperlink ref="C45" location="'John Plummer'!A1" display="John Plummer" xr:uid="{CB858852-FBDF-4A37-B810-73644066B844}"/>
    <hyperlink ref="C58" location="'Jon McGeorge'!A1" display="Jon McGeorge" xr:uid="{7DA6B8DE-0A93-4972-BDBF-162C621B3EB1}"/>
    <hyperlink ref="C182" location="'Josh Fincher'!A1" display="Josh Fincher" xr:uid="{2DB064AA-5FE7-4827-9C78-2E4E95133975}"/>
    <hyperlink ref="C28" location="'Josie Hensler'!A1" display="Josie Hensler" xr:uid="{6A06A75F-3914-45A1-81F6-8FE97A009372}"/>
    <hyperlink ref="C16" location="'Jud Denniston'!A1" display="Jud Denniston" xr:uid="{81D0788A-287F-42F6-AB8C-FA011235AAF2}"/>
    <hyperlink ref="C89" location="'Justin Fortson'!A1" display="Justin Fortson" xr:uid="{01C20954-3357-4051-9110-858B0FE03AA0}"/>
    <hyperlink ref="C105" location="'Ken Joyce'!A1" display="Ken Joyce" xr:uid="{1E04CF03-572B-40F5-A58E-EC5FF5BDAD53}"/>
    <hyperlink ref="C173" location="'Ken Patton'!A1" display="Ken Patton" xr:uid="{783388A8-0DEF-41E0-B580-17599D4E8B83}"/>
    <hyperlink ref="C93" location="'Kenny Huth'!A1" display="Kenny Huth" xr:uid="{6DA51155-96AB-430C-9B6E-8C8E46EB17C5}"/>
    <hyperlink ref="C46" location="'Kevin Sullivan'!A1" display="Kevin Sullivan" xr:uid="{54AA3B5C-6AFE-450E-BB5E-9A34E07F6D80}"/>
    <hyperlink ref="C185" location="'Kim Mayfield'!A1" display="Kim Mayfield" xr:uid="{60ACFE74-1B59-4566-9F6E-9708324BB660}"/>
    <hyperlink ref="C63" location="'Kirby Dahl'!A1" display="Kirby Dahl" xr:uid="{F2A67CD6-4D5F-41E7-AEB8-9F94DB8EE37C}"/>
    <hyperlink ref="C125" location="'KJ Bailey'!A1" display="KJ Bailey" xr:uid="{8326FBA2-CE5C-4E97-87A1-57F81082B3E3}"/>
    <hyperlink ref="C57" location="'Larry McGill'!A1" display="Larry McGill" xr:uid="{A626604F-B7B3-4187-8533-78F88B7597D1}"/>
    <hyperlink ref="C68" location="'Larry Watson'!A1" display="Larry Watson" xr:uid="{838BE441-783D-4E4A-9B50-1DA4F4600DD3}"/>
    <hyperlink ref="C67" location="'Larry Zientek'!A1" display="Larry Zinetek" xr:uid="{9E4BAD0B-2651-4EBC-8C42-42687CD6A296}"/>
    <hyperlink ref="C14" location="'Lexi Davis'!A1" display="Lexi Davis" xr:uid="{79C14B49-1CDE-4CB0-BEE2-B3D11ACD07B9}"/>
    <hyperlink ref="C82" location="'Lukas Brooks'!A1" display="Lukas Brooks" xr:uid="{BB71B20C-9737-4D5F-9B88-B1F3AB05FB36}"/>
    <hyperlink ref="C73" location="'Mark Belitz'!A1" display="Mark Belitz" xr:uid="{C4AFA1E3-41C2-49D3-AF2C-17A0558DFAC7}"/>
    <hyperlink ref="C85" location="'Marvin Batliner'!A1" display="Marvin Batliner" xr:uid="{45098858-F0CF-4A2D-BF2C-3A816F810C36}"/>
    <hyperlink ref="C164" location="'Matt Bennett'!A1" display="Matt Bennett" xr:uid="{C0D62012-5C41-4F83-AA70-658A5D0BC2E5}"/>
    <hyperlink ref="C158" location="'Matt Brown'!A1" display="Matt Brown" xr:uid="{DC72A2DB-C914-4758-A4C0-3C3CDFFAA845}"/>
    <hyperlink ref="C29" location="'Matthew Strong'!A1" display="Matthew Strong" xr:uid="{F1DF5115-424C-4B3E-BDEA-90B9A30610B5}"/>
    <hyperlink ref="C34" location="'Woody Smith'!A1" display="Woody Smith" xr:uid="{C675A03A-C786-46CD-9BA4-5FBA8D334830}"/>
    <hyperlink ref="C71" location="'Wayne Yates'!A1" display="Wayne Yates" xr:uid="{044C8891-AE3D-4E5D-9CD4-FAD0A24D9E56}"/>
    <hyperlink ref="C49" location="'Wayne Wills'!A1" display="Wayne Wills" xr:uid="{F9EA3E15-C65C-45EC-8BE8-DA35F24AD950}"/>
    <hyperlink ref="C53" location="'Wallace Smallwood'!A1" display="Wallace Smallwood" xr:uid="{5D6BA71F-E5D8-4E10-8B6E-48B1C5852124}"/>
    <hyperlink ref="C159" location="'Vern Tucker'!A1" display="Vern Tucker" xr:uid="{27B9E9E4-56B1-48FD-81F5-3383AAC6AB25}"/>
    <hyperlink ref="C64" location="'Van Presson'!A1" display="Van Presson" xr:uid="{BA0B7AB2-4567-4F50-BB22-E533C0793759}"/>
    <hyperlink ref="C149" location="'Tommy Fort'!A1" display="Tommy Fort" xr:uid="{C908E623-ABDA-4DB4-A35D-79994AFCAFAE}"/>
    <hyperlink ref="C32" location="'Tommy Cole'!A1" display="Tommy Cole" xr:uid="{4E441F05-F6D7-466B-9AE9-9F4ABC39A916}"/>
    <hyperlink ref="C150" location="'Tom Cunningham'!A1" display="Tom Cunningham" xr:uid="{B91E1D84-A6E2-4701-BE31-4BE99845F472}"/>
    <hyperlink ref="C35" location="'Tim Thomas'!A1" display="Tim Thomas" xr:uid="{403BB530-EAF2-4E8F-8C65-7EB7550F686E}"/>
    <hyperlink ref="C117" location="'Tim Grimme'!A1" display="Tim Grimme" xr:uid="{D604E15F-1DBF-4215-8FA9-D60B4AF9288D}"/>
    <hyperlink ref="C116" location="'Russ Peters'!A1" display="Russ Peters" xr:uid="{1901C4E6-F671-4D28-A960-A2254F279E47}"/>
    <hyperlink ref="C119" location="'Steve Nicholas'!A1" display="Steve Nicholas" xr:uid="{306C1430-5E5D-4856-8037-92059095F2B7}"/>
    <hyperlink ref="C23" location="'Steve Kiemele'!A1" display="Steve Kiemele" xr:uid="{2107CA81-1170-4333-A45C-A26E2A793470}"/>
    <hyperlink ref="C166" location="'Steve Gibson'!A1" display="Steve Gibson" xr:uid="{00B9C944-32D1-4336-9276-84C386A28220}"/>
    <hyperlink ref="C10" location="'Steve DuVall'!A1" display="Steve DuVall" xr:uid="{C1537E42-7B00-4C94-925C-935271131F77}"/>
    <hyperlink ref="C99" location="'Stanley Canter'!A1" display="Stanley Canter" xr:uid="{9A648827-DDAB-4E66-9E9B-0D1B638B2E6D}"/>
    <hyperlink ref="C12" location="'Shelby Matoy'!A1" display="Shelby Matoy" xr:uid="{FB7B1469-EAEB-48A0-BBAB-C455F4C17017}"/>
    <hyperlink ref="C134" location="'Ron Parker'!A1" display="Ron Parker" xr:uid="{0EC3EC46-4702-4CC1-A975-42DA2FF74600}"/>
    <hyperlink ref="C140" location="'Ron Nickleson'!A1" display="Ron Nickleson" xr:uid="{55B61B77-452A-40D5-B151-1ACCD016D733}"/>
    <hyperlink ref="C15" location="'Ricky Haley'!A1" display="Ricky Haley" xr:uid="{8B92E212-32B8-4B0F-910D-611036810865}"/>
    <hyperlink ref="C188" location="'Rick Smith'!A1" display="Rick Smith" xr:uid="{9F6845F8-DF61-4777-A1BE-36BB289D2F11}"/>
    <hyperlink ref="C84" location="'Rene Melendez'!A1" display="Rene Melendez" xr:uid="{DEA01D78-69EA-4B47-AE5D-7250576B89AD}"/>
    <hyperlink ref="C86" location="'Max Muhlenkamp'!A1" display="Max Muhlenkamp" xr:uid="{8D047520-679E-4932-8D19-49A969E90BA0}"/>
    <hyperlink ref="C11" location="'Melvin Ferguson'!A1" display="Melvin Ferguson" xr:uid="{E8B4F323-15E5-4E1A-AF83-5E78F3920F25}"/>
    <hyperlink ref="C44" location="'Michael Wilson'!A1" display="Michael Wilson" xr:uid="{2CEE98E0-D1DA-44C3-9075-B6FABD066F4F}"/>
    <hyperlink ref="C9" location="'Mike Gross'!A1" display="Mike Gross" xr:uid="{43B4A708-2707-4DBC-B6DD-44F8EB4C7432}"/>
    <hyperlink ref="C72" location="'Paul Marucci'!A1" display="Paul Marucci" xr:uid="{1172290A-3C72-49A1-B153-6FC1832BB170}"/>
    <hyperlink ref="C78" location="'Rebecca Carroll'!A1" display="Rebecca Carroll" xr:uid="{C32EACA1-617A-43BE-BAE0-CC82677EE6CC}"/>
    <hyperlink ref="C41" location="'Jim Parnell'!A1" display="Jim Parnell" xr:uid="{2948334A-B766-4105-A0AC-70FF4D3A8576}"/>
    <hyperlink ref="C123" location="'Jason Osborn'!A1" display="Jason Osborn" xr:uid="{B4F75838-6226-42CF-B97F-86B8D4CDCD26}"/>
    <hyperlink ref="C136" location="'Danny Warren'!A1" display="Danny Warren" xr:uid="{5D29313E-E0B5-4F6B-AF90-EC549E501795}"/>
    <hyperlink ref="C162" location="'Don Anglin'!A1" display="Don Anglin" xr:uid="{2825EF97-DDEE-4C1A-AADC-809456EF0A14}"/>
    <hyperlink ref="C157" location="'David Harris'!A1" display="David Harris" xr:uid="{9C013D2A-E547-4B76-B0D3-7A0F2D5F619A}"/>
    <hyperlink ref="C167" location="'Mike Speer'!A1" display="Mike Speer" xr:uid="{4F6C29A1-BFF0-4FAA-BBFD-95038CF30E82}"/>
    <hyperlink ref="C169" location="'Scott Sellers'!A1" display="Scott Sellers" xr:uid="{1A3013ED-EC16-4D84-8335-3DEB1B6F357F}"/>
    <hyperlink ref="C171" location="'Paul Bilsky'!A1" display="Paul Bilsky" xr:uid="{645CF641-84C8-4A38-89D3-D100CEE37FEB}"/>
    <hyperlink ref="C179" location="'Josh Speer'!A1" display="Josh Speer" xr:uid="{B788A473-3BC6-4BA2-A009-1490C20DD7F0}"/>
    <hyperlink ref="C181" location="'Tony Carmichael'!A1" display="Tony Carmichael" xr:uid="{6DB64FB5-4092-4C40-9E63-677B7195A2EE}"/>
    <hyperlink ref="C183" location="'Stephanie Bilsky'!A1" display="Stephanie Bilsky" xr:uid="{A24A5C08-0414-48E4-8C52-40D9C0149085}"/>
    <hyperlink ref="C187" location="'David Howell'!A1" display="David Howell" xr:uid="{670F7483-9B86-43F1-83F0-B0A29CE4E68A}"/>
    <hyperlink ref="C47" location="'Dean Irvin'!A1" display="Dean Irvin" xr:uid="{D872A438-235B-438F-AB28-896C64F21CC9}"/>
    <hyperlink ref="C43" location="'Otis Riffey'!A1" display="Otis Riffey" xr:uid="{1270EB7E-9CBB-477A-BE0F-F47F848691AE}"/>
    <hyperlink ref="C115" location="'Bill Wade'!A1" display="Bill Wade" xr:uid="{437CC01F-4832-41E8-86F7-7673ADC60294}"/>
    <hyperlink ref="C189" location="'Bob Wilder'!A1" display="Bob Wilder" xr:uid="{A34ECB9D-C4CE-4958-AE7F-B48C017CF6E9}"/>
    <hyperlink ref="C62" location="'Josh McGeorge'!A1" display="Josh McGeorge" xr:uid="{A2E845C5-631E-4008-A3B1-4E1BEE356137}"/>
    <hyperlink ref="C75" location="'Tony Brazil'!A1" display="Tony Brazil" xr:uid="{F83E98D0-D6F9-4C1F-9516-8336A716C9D5}"/>
    <hyperlink ref="C112" location="'Shania Stehlik'!A1" display="Shania Stehlik" xr:uid="{898B6B39-A540-4C67-AD45-6B60845F72F3}"/>
    <hyperlink ref="C124" location="'Craig Bowlby'!A1" display="Craig Bowlby" xr:uid="{FFFA9B3E-F1C0-4DFD-A7A7-9969C16A2E5A}"/>
    <hyperlink ref="C147" location="'Mark Beckman'!A1" display="Mark Beckman" xr:uid="{3AEC003F-C5FB-435E-BBA4-BB079E14DE0A}"/>
    <hyperlink ref="C128" location="'Wayne Argence'!A1" display="Wayne Argence" xr:uid="{A652E558-41D3-41C5-A073-E8BBCE8D772A}"/>
    <hyperlink ref="C90" location="'Devon Tomlinson'!A1" display="Devon Tomlinson" xr:uid="{F827B659-1C2E-4A8C-9B16-274C245B9760}"/>
    <hyperlink ref="C100" location="'Ronald Blasko'!A1" display="Ronald Blasko" xr:uid="{DEA77703-F5A2-4647-B681-F945F7692CBC}"/>
    <hyperlink ref="C21" location="'Rick Edington'!A1" display="Rick Edington" xr:uid="{DBB4D5D9-B7FE-4CFE-B30B-D03CE661B2D1}"/>
    <hyperlink ref="C37" location="'Travis Davis'!A1" display="Travis Davis" xr:uid="{D11B3DBF-5108-4BA2-A0A5-002F280AF4BA}"/>
    <hyperlink ref="C177" location="'Annette McClure'!A1" display="Annette McClure" xr:uid="{4E199922-AEE6-4FD1-810C-1F78EE279962}"/>
    <hyperlink ref="C163" location="'Dennis Young'!A1" display="Dennis Young" xr:uid="{A75216ED-C49B-41B3-8582-126745180D53}"/>
    <hyperlink ref="C170" location="'Kaeli Mekolites'!A1" display="Kaeli Mekolites" xr:uid="{F3FE280F-82DF-4B99-A76D-64E64502DC48}"/>
    <hyperlink ref="C161" location="'Katelynn Sumption'!A1" display="Katelynn Sumption" xr:uid="{9B9DFCDC-0CA6-4BE4-A458-914BA6FE3879}"/>
    <hyperlink ref="C132" location="'Patrick Kennedy'!A1" display="Patrick Kennedy" xr:uid="{3EA6160A-CEA5-4187-A52F-D382AD316116}"/>
    <hyperlink ref="C142" location="'Alfred Bailey'!A1" display="Alfred Bailey" xr:uid="{8E2CCFF6-7BB5-49A7-9143-15112AB8964B}"/>
    <hyperlink ref="C97" location="'Leigh Thomas'!A1" display="Leigh Thomas" xr:uid="{64B5E55A-40E1-4036-BCB2-9EC2E99C788A}"/>
    <hyperlink ref="C122" location="'H.I. Stroth'!A1" display="H.I. Stroth" xr:uid="{04913A59-1655-42B7-8267-44433FF33132}"/>
    <hyperlink ref="C141" location="'Brian Gilliland'!A1" display="Brian Gilliland" xr:uid="{22CDBBBD-CBF9-428C-B259-AEC4133E6DC6}"/>
    <hyperlink ref="C92" location="'George Donovan'!A1" display="George Donovan" xr:uid="{7C63B88B-3D9A-4A12-A30A-756116053F29}"/>
    <hyperlink ref="C80" location="'Joe Craig'!A1" display="Joe Craig" xr:uid="{095E9268-B9C3-450C-AD3C-F609A9F063CD}"/>
    <hyperlink ref="C81" location="'Nick Palmer'!A1" display="Nick Palmer" xr:uid="{13C565F9-4237-4E0D-AA59-9932E579B310}"/>
    <hyperlink ref="C186" location="'Ricky Kyker'!A1" display="Ricky Kyker" xr:uid="{03330669-6E3A-4822-BB75-869575EBDF0A}"/>
    <hyperlink ref="C101" location="'Tia Craig'!A1" display="Tia Craig" xr:uid="{59FBE460-99E9-47DC-88C3-665CD84233ED}"/>
    <hyperlink ref="C130" location="'Bailey Noland'!A1" display="Bailey Noland" xr:uid="{CBF3A7D7-F27F-41DD-AFF1-88F062BBDCC9}"/>
    <hyperlink ref="C91" location="'Freddy G'!A1" display="Freddy G" xr:uid="{9F4F3E8E-5940-4835-BBF2-0905EB7BBD32}"/>
    <hyperlink ref="C126" location="'Gary Gallion'!A1" display="Gary Gallion" xr:uid="{19AF518B-6805-4C10-993F-F6A3B38466C5}"/>
    <hyperlink ref="C95" location="'Dave Tomlinson'!A1" display="Dave Tomlinson" xr:uid="{0091805E-3DE5-4EB9-A5DF-9BE57105CBEE}"/>
    <hyperlink ref="C131" location="'Judy Gallion'!A1" display="Judy Gallion" xr:uid="{75D9397A-9215-4277-9655-1A22A6C0AF36}"/>
    <hyperlink ref="C190" location="'Johnny Montgomery'!A1" display="Johnny Montgomery" xr:uid="{8C7FC971-A141-4D15-BB97-BE3B8B5A6A83}"/>
    <hyperlink ref="C178" location="'Drew Johnston'!A1" display="Drew Johnston" xr:uid="{BD4F79DD-3C95-46B9-BB34-BFCAC219BFB1}"/>
    <hyperlink ref="C98" location="'John Petteruti'!A1" display="John Petteruti" xr:uid="{BDCA44F0-A2AC-409C-ABE3-88570DED6058}"/>
    <hyperlink ref="C61" location="'Ann Tucker'!A1" display="Ann Tucker" xr:uid="{81726A04-E5E5-47E9-A6F5-990AB43088C0}"/>
    <hyperlink ref="C165" location="'Blake Thompson'!A1" display="Blake Thompson" xr:uid="{E4F55066-801B-4C45-8E23-6614E24FB953}"/>
    <hyperlink ref="C174" location="'Chris Cummings'!A1" display="Chris Cummings" xr:uid="{861A3C9F-8258-4277-B72B-B1F8C91F1363}"/>
    <hyperlink ref="C66" location="'Greg Smetanko'!A1" display="Greg Smetanko" xr:uid="{8E9C5485-35AD-4E7D-A7EC-E82CF5C6FBE0}"/>
    <hyperlink ref="C133" location="'Jeff Lloyd'!A1" display="Jeff Lloyd" xr:uid="{F1EEC2AA-75BB-4981-93E5-B55A607FD74B}"/>
    <hyperlink ref="C108" location="'Jeromy Viands'!A1" display="Jeromy Viands" xr:uid="{5CE70178-0978-4DC5-83F3-4A26F0D4DB24}"/>
    <hyperlink ref="C146" location="'Jerry Nieport'!A1" display="Jerry Nieport" xr:uid="{77D67341-D92D-4B84-B4EA-FE459E46B1D1}"/>
    <hyperlink ref="C110" location="'Joe Maley'!A1" display="Joe Maley" xr:uid="{68967C7C-99C9-4138-8600-83CFF56FBFEE}"/>
    <hyperlink ref="C113" location="'Justin Reister'!A1" display="Justin Reister" xr:uid="{BF6F3105-A39B-49C5-A067-DB8E508687EA}"/>
    <hyperlink ref="C139" location="'Pam Gates'!A1" display="Pam Gates" xr:uid="{FB1BAD6C-9017-48EF-BB10-8CE9032F5444}"/>
    <hyperlink ref="C102" location="'Pat Stuckey'!A1" display="Pat Stuckey" xr:uid="{B2784266-3918-4711-A150-AC8C6F4FA1BA}"/>
    <hyperlink ref="C176" location="'Doug Hicks'!A1" display="Doug Hicks" xr:uid="{EAE41520-954E-46EC-9F56-28E4401F3361}"/>
    <hyperlink ref="C160" location="'James Ward'!A1" display="James Ward" xr:uid="{2423EEEE-483C-4484-BE4B-2AED5F8E5AEE}"/>
    <hyperlink ref="C120" location="'Jeff Lewis'!A1" display="Jeff Lewis" xr:uid="{20D883A1-D219-4C01-BE74-F4CFDEC29787}"/>
    <hyperlink ref="C143" location="'Katie Noland'!A1" display="Katie Noland" xr:uid="{AEDE14EA-2606-4209-922F-0C740AA9BF80}"/>
    <hyperlink ref="C144" location="'Mike Chunn'!A1" display="Mike Chunn" xr:uid="{7AD3995D-7C8A-4E07-847E-C37CA313BD1E}"/>
    <hyperlink ref="C153" location="'Frank Sears'!A1" display="Frank Sears" xr:uid="{A375EFEA-5AE9-4AEF-B336-2320D375B51D}"/>
    <hyperlink ref="C148" location="'Jeremy Sparks'!A1" display="Jeremy Sparks" xr:uid="{20DBA956-A837-4939-979D-D50341AE2C56}"/>
  </hyperlinks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F2F0-B0C8-4DF9-90C5-B53755EE0B49}">
  <sheetPr codeName="Sheet31"/>
  <dimension ref="A1:Q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160</v>
      </c>
      <c r="B2" s="20" t="s">
        <v>87</v>
      </c>
      <c r="C2" s="21">
        <v>44304</v>
      </c>
      <c r="D2" s="22" t="s">
        <v>162</v>
      </c>
      <c r="E2" s="23">
        <v>194</v>
      </c>
      <c r="F2" s="23">
        <v>196</v>
      </c>
      <c r="G2" s="23">
        <v>192</v>
      </c>
      <c r="H2" s="23">
        <v>194</v>
      </c>
      <c r="I2" s="23"/>
      <c r="J2" s="23"/>
      <c r="K2" s="24">
        <v>4</v>
      </c>
      <c r="L2" s="24">
        <v>776</v>
      </c>
      <c r="M2" s="25">
        <v>194</v>
      </c>
      <c r="N2" s="26">
        <v>2</v>
      </c>
      <c r="O2" s="27">
        <v>196</v>
      </c>
    </row>
    <row r="3" spans="1:17" ht="27" x14ac:dyDescent="0.3">
      <c r="A3" s="19" t="s">
        <v>160</v>
      </c>
      <c r="B3" s="20" t="s">
        <v>87</v>
      </c>
      <c r="C3" s="21">
        <v>44468</v>
      </c>
      <c r="D3" s="22" t="s">
        <v>162</v>
      </c>
      <c r="E3" s="23">
        <v>195</v>
      </c>
      <c r="F3" s="23">
        <v>194</v>
      </c>
      <c r="G3" s="23">
        <v>190</v>
      </c>
      <c r="H3" s="23">
        <v>192</v>
      </c>
      <c r="I3" s="23"/>
      <c r="J3" s="23"/>
      <c r="K3" s="24">
        <v>4</v>
      </c>
      <c r="L3" s="24">
        <v>771</v>
      </c>
      <c r="M3" s="25">
        <v>192.75</v>
      </c>
      <c r="N3" s="26">
        <v>2</v>
      </c>
      <c r="O3" s="27">
        <v>194.75</v>
      </c>
    </row>
    <row r="6" spans="1:17" x14ac:dyDescent="0.3">
      <c r="K6" s="28">
        <f>SUM(K2:K5)</f>
        <v>8</v>
      </c>
      <c r="L6" s="28">
        <f>SUM(L2:L5)</f>
        <v>1547</v>
      </c>
      <c r="M6" s="29">
        <f>SUM(L6/K6)</f>
        <v>193.375</v>
      </c>
      <c r="N6" s="28">
        <f>SUM(N2:N5)</f>
        <v>4</v>
      </c>
      <c r="O6" s="29">
        <f>SUM(M6+N6)</f>
        <v>197.375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4482" priority="12" rank="1"/>
  </conditionalFormatting>
  <conditionalFormatting sqref="I2">
    <cfRule type="top10" dxfId="4481" priority="9" rank="1"/>
    <cfRule type="top10" dxfId="4480" priority="14" rank="1"/>
  </conditionalFormatting>
  <conditionalFormatting sqref="E2">
    <cfRule type="top10" dxfId="4479" priority="13" rank="1"/>
  </conditionalFormatting>
  <conditionalFormatting sqref="G2">
    <cfRule type="top10" dxfId="4478" priority="11" rank="1"/>
  </conditionalFormatting>
  <conditionalFormatting sqref="H2">
    <cfRule type="top10" dxfId="4477" priority="10" rank="1"/>
  </conditionalFormatting>
  <conditionalFormatting sqref="J2">
    <cfRule type="top10" dxfId="4476" priority="8" rank="1"/>
  </conditionalFormatting>
  <conditionalFormatting sqref="F3">
    <cfRule type="top10" dxfId="4475" priority="5" rank="1"/>
  </conditionalFormatting>
  <conditionalFormatting sqref="I3">
    <cfRule type="top10" dxfId="4474" priority="2" rank="1"/>
    <cfRule type="top10" dxfId="4473" priority="7" rank="1"/>
  </conditionalFormatting>
  <conditionalFormatting sqref="E3">
    <cfRule type="top10" dxfId="4472" priority="6" rank="1"/>
  </conditionalFormatting>
  <conditionalFormatting sqref="G3">
    <cfRule type="top10" dxfId="4471" priority="4" rank="1"/>
  </conditionalFormatting>
  <conditionalFormatting sqref="H3">
    <cfRule type="top10" dxfId="4470" priority="3" rank="1"/>
  </conditionalFormatting>
  <conditionalFormatting sqref="J3">
    <cfRule type="top10" dxfId="4469" priority="1" rank="1"/>
  </conditionalFormatting>
  <hyperlinks>
    <hyperlink ref="Q1" location="'Rankings OLH'!A1" display="Return to Rankings" xr:uid="{F8E5D9A2-2D02-42F6-A917-AF275DC75C72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E3B1D-A873-49DF-9FBD-E9C88DD98BF8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235</v>
      </c>
      <c r="C2" s="21">
        <v>44479</v>
      </c>
      <c r="D2" s="22" t="s">
        <v>157</v>
      </c>
      <c r="E2" s="23">
        <v>164</v>
      </c>
      <c r="F2" s="23">
        <v>182</v>
      </c>
      <c r="G2" s="23">
        <v>175</v>
      </c>
      <c r="H2" s="23">
        <v>175</v>
      </c>
      <c r="I2" s="23"/>
      <c r="J2" s="23"/>
      <c r="K2" s="24">
        <v>4</v>
      </c>
      <c r="L2" s="24">
        <v>696</v>
      </c>
      <c r="M2" s="25">
        <v>174</v>
      </c>
      <c r="N2" s="26">
        <v>2</v>
      </c>
      <c r="O2" s="27">
        <v>176</v>
      </c>
    </row>
    <row r="5" spans="1:18" x14ac:dyDescent="0.3">
      <c r="K5" s="28">
        <f>SUM(K2:K4)</f>
        <v>4</v>
      </c>
      <c r="L5" s="28">
        <f>SUM(L2:L4)</f>
        <v>696</v>
      </c>
      <c r="M5" s="29">
        <f>SUM(L5/K5)</f>
        <v>174</v>
      </c>
      <c r="N5" s="28">
        <f>SUM(N2:N4)</f>
        <v>2</v>
      </c>
      <c r="O5" s="29">
        <f>SUM(M5+N5)</f>
        <v>176</v>
      </c>
    </row>
  </sheetData>
  <conditionalFormatting sqref="F2">
    <cfRule type="top10" dxfId="4468" priority="5" rank="1"/>
  </conditionalFormatting>
  <conditionalFormatting sqref="I2">
    <cfRule type="top10" dxfId="4467" priority="2" rank="1"/>
    <cfRule type="top10" dxfId="4466" priority="7" rank="1"/>
  </conditionalFormatting>
  <conditionalFormatting sqref="E2">
    <cfRule type="top10" dxfId="4465" priority="6" rank="1"/>
  </conditionalFormatting>
  <conditionalFormatting sqref="G2">
    <cfRule type="top10" dxfId="4464" priority="4" rank="1"/>
  </conditionalFormatting>
  <conditionalFormatting sqref="H2">
    <cfRule type="top10" dxfId="4463" priority="3" rank="1"/>
  </conditionalFormatting>
  <conditionalFormatting sqref="J2">
    <cfRule type="top10" dxfId="4462" priority="1" rank="1"/>
  </conditionalFormatting>
  <hyperlinks>
    <hyperlink ref="R1" location="'Rankings OLH'!A1" display="Return to Rankings" xr:uid="{1A5DC897-87E4-4719-8507-3085188D912C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C0314-A746-4ACC-A3F4-E5EE7A85EAF6}">
  <sheetPr codeName="Sheet32"/>
  <dimension ref="A1:Q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160</v>
      </c>
      <c r="B2" s="20" t="s">
        <v>75</v>
      </c>
      <c r="C2" s="21">
        <v>44304</v>
      </c>
      <c r="D2" s="22" t="s">
        <v>162</v>
      </c>
      <c r="E2" s="23">
        <v>191</v>
      </c>
      <c r="F2" s="23">
        <v>199</v>
      </c>
      <c r="G2" s="23">
        <v>195</v>
      </c>
      <c r="H2" s="23">
        <v>198</v>
      </c>
      <c r="I2" s="23"/>
      <c r="J2" s="23"/>
      <c r="K2" s="24">
        <v>4</v>
      </c>
      <c r="L2" s="24">
        <v>783</v>
      </c>
      <c r="M2" s="25">
        <v>195.75</v>
      </c>
      <c r="N2" s="26">
        <v>2</v>
      </c>
      <c r="O2" s="27">
        <v>197.75</v>
      </c>
    </row>
    <row r="3" spans="1:17" ht="40.200000000000003" x14ac:dyDescent="0.3">
      <c r="A3" s="19" t="s">
        <v>160</v>
      </c>
      <c r="B3" s="20" t="s">
        <v>75</v>
      </c>
      <c r="C3" s="21">
        <v>44486</v>
      </c>
      <c r="D3" s="22" t="s">
        <v>163</v>
      </c>
      <c r="E3" s="23">
        <v>195</v>
      </c>
      <c r="F3" s="23">
        <v>191</v>
      </c>
      <c r="G3" s="23">
        <v>199</v>
      </c>
      <c r="H3" s="23">
        <v>197</v>
      </c>
      <c r="I3" s="23">
        <v>198</v>
      </c>
      <c r="J3" s="23">
        <v>198</v>
      </c>
      <c r="K3" s="24">
        <v>6</v>
      </c>
      <c r="L3" s="24">
        <v>1178</v>
      </c>
      <c r="M3" s="25">
        <v>196.33333333333334</v>
      </c>
      <c r="N3" s="26">
        <v>14</v>
      </c>
      <c r="O3" s="27">
        <v>210.33333333333334</v>
      </c>
    </row>
    <row r="6" spans="1:17" x14ac:dyDescent="0.3">
      <c r="K6" s="28">
        <f>SUM(K2:K5)</f>
        <v>10</v>
      </c>
      <c r="L6" s="28">
        <f>SUM(L2:L5)</f>
        <v>1961</v>
      </c>
      <c r="M6" s="29">
        <f>SUM(L6/K6)</f>
        <v>196.1</v>
      </c>
      <c r="N6" s="28">
        <f>SUM(N2:N5)</f>
        <v>16</v>
      </c>
      <c r="O6" s="29">
        <f>SUM(M6+N6)</f>
        <v>212.1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1_1"/>
    <protectedRange algorithmName="SHA-512" hashValue="ON39YdpmFHfN9f47KpiRvqrKx0V9+erV1CNkpWzYhW/Qyc6aT8rEyCrvauWSYGZK2ia3o7vd3akF07acHAFpOA==" saltValue="yVW9XmDwTqEnmpSGai0KYg==" spinCount="100000" sqref="D3" name="Range1_1_9_3"/>
    <protectedRange algorithmName="SHA-512" hashValue="ON39YdpmFHfN9f47KpiRvqrKx0V9+erV1CNkpWzYhW/Qyc6aT8rEyCrvauWSYGZK2ia3o7vd3akF07acHAFpOA==" saltValue="yVW9XmDwTqEnmpSGai0KYg==" spinCount="100000" sqref="E3:H3" name="Range1_3_5_1"/>
  </protectedRanges>
  <conditionalFormatting sqref="F2">
    <cfRule type="top10" dxfId="4461" priority="11" rank="1"/>
  </conditionalFormatting>
  <conditionalFormatting sqref="I2">
    <cfRule type="top10" dxfId="4460" priority="8" rank="1"/>
    <cfRule type="top10" dxfId="4459" priority="13" rank="1"/>
  </conditionalFormatting>
  <conditionalFormatting sqref="E2">
    <cfRule type="top10" dxfId="4458" priority="12" rank="1"/>
  </conditionalFormatting>
  <conditionalFormatting sqref="G2">
    <cfRule type="top10" dxfId="4457" priority="10" rank="1"/>
  </conditionalFormatting>
  <conditionalFormatting sqref="H2">
    <cfRule type="top10" dxfId="4456" priority="9" rank="1"/>
  </conditionalFormatting>
  <conditionalFormatting sqref="J2">
    <cfRule type="top10" dxfId="4455" priority="7" rank="1"/>
  </conditionalFormatting>
  <conditionalFormatting sqref="F3">
    <cfRule type="top10" dxfId="4454" priority="5" rank="1"/>
  </conditionalFormatting>
  <conditionalFormatting sqref="G3">
    <cfRule type="top10" dxfId="4453" priority="4" rank="1"/>
  </conditionalFormatting>
  <conditionalFormatting sqref="H3">
    <cfRule type="top10" dxfId="4452" priority="3" rank="1"/>
  </conditionalFormatting>
  <conditionalFormatting sqref="I3">
    <cfRule type="top10" dxfId="4451" priority="1" rank="1"/>
  </conditionalFormatting>
  <conditionalFormatting sqref="J3">
    <cfRule type="top10" dxfId="4450" priority="2" rank="1"/>
  </conditionalFormatting>
  <conditionalFormatting sqref="E3">
    <cfRule type="top10" dxfId="4449" priority="6" rank="1"/>
  </conditionalFormatting>
  <hyperlinks>
    <hyperlink ref="Q1" location="'Rankings OLH'!A1" display="Return to Rankings" xr:uid="{CBB965A2-EF2E-4585-A63C-A1287B2CB475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EF253-5C79-4BA5-AA9A-96329DF99BB5}">
  <sheetPr codeName="Sheet33"/>
  <dimension ref="A1:Q6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160</v>
      </c>
      <c r="B2" s="20" t="s">
        <v>86</v>
      </c>
      <c r="C2" s="21">
        <v>44338</v>
      </c>
      <c r="D2" s="22" t="s">
        <v>172</v>
      </c>
      <c r="E2" s="23">
        <v>189</v>
      </c>
      <c r="F2" s="23">
        <v>191</v>
      </c>
      <c r="G2" s="23">
        <v>187</v>
      </c>
      <c r="H2" s="23">
        <v>183</v>
      </c>
      <c r="I2" s="23"/>
      <c r="J2" s="23"/>
      <c r="K2" s="24">
        <v>4</v>
      </c>
      <c r="L2" s="24">
        <v>750</v>
      </c>
      <c r="M2" s="25">
        <v>187.5</v>
      </c>
      <c r="N2" s="26">
        <v>3</v>
      </c>
      <c r="O2" s="27">
        <v>190.5</v>
      </c>
    </row>
    <row r="3" spans="1:17" ht="27" x14ac:dyDescent="0.3">
      <c r="A3" s="19" t="s">
        <v>160</v>
      </c>
      <c r="B3" s="20" t="s">
        <v>86</v>
      </c>
      <c r="C3" s="21">
        <v>44001</v>
      </c>
      <c r="D3" s="22" t="s">
        <v>172</v>
      </c>
      <c r="E3" s="23">
        <v>190</v>
      </c>
      <c r="F3" s="23">
        <v>185</v>
      </c>
      <c r="G3" s="23">
        <v>183</v>
      </c>
      <c r="H3" s="23">
        <v>185</v>
      </c>
      <c r="I3" s="23">
        <v>182</v>
      </c>
      <c r="J3" s="23">
        <v>176</v>
      </c>
      <c r="K3" s="24">
        <v>6</v>
      </c>
      <c r="L3" s="24">
        <v>1101</v>
      </c>
      <c r="M3" s="25">
        <v>183.5</v>
      </c>
      <c r="N3" s="26">
        <v>8</v>
      </c>
      <c r="O3" s="27">
        <v>191.5</v>
      </c>
    </row>
    <row r="6" spans="1:17" x14ac:dyDescent="0.3">
      <c r="K6" s="28">
        <f>SUM(K2:K5)</f>
        <v>10</v>
      </c>
      <c r="L6" s="28">
        <f>SUM(L2:L5)</f>
        <v>1851</v>
      </c>
      <c r="M6" s="29">
        <f>SUM(L6/K6)</f>
        <v>185.1</v>
      </c>
      <c r="N6" s="28">
        <f>SUM(N2:N5)</f>
        <v>11</v>
      </c>
      <c r="O6" s="29">
        <f>SUM(M6+N6)</f>
        <v>196.1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5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2:H2" name="Range1_3_4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F2">
    <cfRule type="top10" dxfId="4448" priority="11" rank="1"/>
  </conditionalFormatting>
  <conditionalFormatting sqref="G2">
    <cfRule type="top10" dxfId="4447" priority="10" rank="1"/>
  </conditionalFormatting>
  <conditionalFormatting sqref="H2">
    <cfRule type="top10" dxfId="4446" priority="9" rank="1"/>
  </conditionalFormatting>
  <conditionalFormatting sqref="I2">
    <cfRule type="top10" dxfId="4445" priority="7" rank="1"/>
  </conditionalFormatting>
  <conditionalFormatting sqref="J2">
    <cfRule type="top10" dxfId="4444" priority="8" rank="1"/>
  </conditionalFormatting>
  <conditionalFormatting sqref="E2">
    <cfRule type="top10" dxfId="4443" priority="12" rank="1"/>
  </conditionalFormatting>
  <conditionalFormatting sqref="F3">
    <cfRule type="top10" dxfId="4442" priority="5" rank="1"/>
  </conditionalFormatting>
  <conditionalFormatting sqref="G3">
    <cfRule type="top10" dxfId="4441" priority="4" rank="1"/>
  </conditionalFormatting>
  <conditionalFormatting sqref="H3">
    <cfRule type="top10" dxfId="4440" priority="3" rank="1"/>
  </conditionalFormatting>
  <conditionalFormatting sqref="I3">
    <cfRule type="top10" dxfId="4439" priority="1" rank="1"/>
  </conditionalFormatting>
  <conditionalFormatting sqref="J3">
    <cfRule type="top10" dxfId="4438" priority="2" rank="1"/>
  </conditionalFormatting>
  <conditionalFormatting sqref="E3">
    <cfRule type="top10" dxfId="4437" priority="6" rank="1"/>
  </conditionalFormatting>
  <hyperlinks>
    <hyperlink ref="Q1" location="'Rankings OLH'!A1" display="Return to Rankings" xr:uid="{A5234CD4-9A3B-434D-8CF2-71492989BA46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AD08-68F0-40A6-83A8-635ED61010CF}">
  <sheetPr codeName="Sheet34"/>
  <dimension ref="A1:Q7"/>
  <sheetViews>
    <sheetView workbookViewId="0">
      <selection activeCell="A4" sqref="A4:O4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153</v>
      </c>
      <c r="B2" s="20" t="s">
        <v>46</v>
      </c>
      <c r="C2" s="21">
        <v>44327</v>
      </c>
      <c r="D2" s="22" t="s">
        <v>171</v>
      </c>
      <c r="E2" s="23">
        <v>199</v>
      </c>
      <c r="F2" s="23">
        <v>196</v>
      </c>
      <c r="G2" s="23">
        <v>199</v>
      </c>
      <c r="H2" s="23">
        <v>197</v>
      </c>
      <c r="I2" s="23"/>
      <c r="J2" s="23"/>
      <c r="K2" s="24">
        <v>4</v>
      </c>
      <c r="L2" s="24">
        <v>791</v>
      </c>
      <c r="M2" s="25">
        <v>197.75</v>
      </c>
      <c r="N2" s="26">
        <v>11</v>
      </c>
      <c r="O2" s="27">
        <v>208.75</v>
      </c>
    </row>
    <row r="3" spans="1:17" ht="27" x14ac:dyDescent="0.3">
      <c r="A3" s="19" t="s">
        <v>153</v>
      </c>
      <c r="B3" s="20" t="s">
        <v>46</v>
      </c>
      <c r="C3" s="21">
        <v>44348</v>
      </c>
      <c r="D3" s="22" t="s">
        <v>171</v>
      </c>
      <c r="E3" s="23">
        <v>199</v>
      </c>
      <c r="F3" s="23">
        <v>200</v>
      </c>
      <c r="G3" s="23">
        <v>198</v>
      </c>
      <c r="H3" s="23">
        <v>199</v>
      </c>
      <c r="I3" s="23"/>
      <c r="J3" s="23"/>
      <c r="K3" s="24">
        <v>4</v>
      </c>
      <c r="L3" s="24">
        <v>796</v>
      </c>
      <c r="M3" s="25">
        <v>199</v>
      </c>
      <c r="N3" s="26">
        <v>11</v>
      </c>
      <c r="O3" s="27">
        <v>210</v>
      </c>
    </row>
    <row r="4" spans="1:17" ht="27" x14ac:dyDescent="0.3">
      <c r="A4" s="19" t="s">
        <v>153</v>
      </c>
      <c r="B4" s="20" t="s">
        <v>46</v>
      </c>
      <c r="C4" s="21">
        <v>44443</v>
      </c>
      <c r="D4" s="22" t="s">
        <v>226</v>
      </c>
      <c r="E4" s="72">
        <v>200.001</v>
      </c>
      <c r="F4" s="23">
        <v>199</v>
      </c>
      <c r="G4" s="23">
        <v>199</v>
      </c>
      <c r="H4" s="72">
        <v>199</v>
      </c>
      <c r="I4" s="23">
        <v>194</v>
      </c>
      <c r="J4" s="23">
        <v>191</v>
      </c>
      <c r="K4" s="24">
        <f t="shared" ref="K4" si="0">COUNT(E4:J4)</f>
        <v>6</v>
      </c>
      <c r="L4" s="24">
        <f t="shared" ref="L4" si="1">SUM(E4:J4)</f>
        <v>1182.001</v>
      </c>
      <c r="M4" s="25">
        <f t="shared" ref="M4" si="2">AVERAGE(E4:J4)</f>
        <v>197.00016666666667</v>
      </c>
      <c r="N4" s="26">
        <v>18</v>
      </c>
      <c r="O4" s="27">
        <f t="shared" ref="O4" si="3">SUM(M4,N4)</f>
        <v>215.00016666666667</v>
      </c>
    </row>
    <row r="7" spans="1:17" x14ac:dyDescent="0.3">
      <c r="K7" s="28">
        <f>SUM(K2:K6)</f>
        <v>14</v>
      </c>
      <c r="L7" s="28">
        <f>SUM(L2:L6)</f>
        <v>2769.0010000000002</v>
      </c>
      <c r="M7" s="29">
        <f>SUM(L7/K7)</f>
        <v>197.78578571428574</v>
      </c>
      <c r="N7" s="28">
        <f>SUM(N2:N6)</f>
        <v>40</v>
      </c>
      <c r="O7" s="29">
        <f>SUM(M7+N7)</f>
        <v>237.78578571428574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19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E3:H3" name="Range1_3_7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H4" name="Range1_3_3"/>
  </protectedRanges>
  <conditionalFormatting sqref="H2">
    <cfRule type="top10" dxfId="4436" priority="9" rank="1"/>
  </conditionalFormatting>
  <conditionalFormatting sqref="E2">
    <cfRule type="top10" dxfId="4435" priority="12" rank="1"/>
  </conditionalFormatting>
  <conditionalFormatting sqref="F2">
    <cfRule type="top10" dxfId="4434" priority="11" rank="1"/>
  </conditionalFormatting>
  <conditionalFormatting sqref="G2">
    <cfRule type="top10" dxfId="4433" priority="10" rank="1"/>
  </conditionalFormatting>
  <conditionalFormatting sqref="I2">
    <cfRule type="top10" dxfId="4432" priority="7" rank="1"/>
  </conditionalFormatting>
  <conditionalFormatting sqref="J2">
    <cfRule type="top10" dxfId="4431" priority="8" rank="1"/>
  </conditionalFormatting>
  <conditionalFormatting sqref="F3:F4">
    <cfRule type="top10" dxfId="4430" priority="5" rank="1"/>
  </conditionalFormatting>
  <conditionalFormatting sqref="G3:G4">
    <cfRule type="top10" dxfId="4429" priority="4" rank="1"/>
  </conditionalFormatting>
  <conditionalFormatting sqref="H3:H4">
    <cfRule type="top10" dxfId="4428" priority="3" rank="1"/>
  </conditionalFormatting>
  <conditionalFormatting sqref="I3:I4">
    <cfRule type="top10" dxfId="4427" priority="1" rank="1"/>
  </conditionalFormatting>
  <conditionalFormatting sqref="J3:J4">
    <cfRule type="top10" dxfId="4426" priority="2" rank="1"/>
  </conditionalFormatting>
  <conditionalFormatting sqref="E3:E4">
    <cfRule type="top10" dxfId="4425" priority="6" rank="1"/>
  </conditionalFormatting>
  <hyperlinks>
    <hyperlink ref="Q1" location="'Rankings OLH'!A1" display="Return to Rankings" xr:uid="{ACFF0D9F-3064-4677-8B10-348DAB84EFC2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79A85-96B2-42C0-87D7-3425BB71CAA4}">
  <sheetPr codeName="Sheet35"/>
  <dimension ref="A1:Q7"/>
  <sheetViews>
    <sheetView workbookViewId="0">
      <selection activeCell="A4" sqref="A4:O4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7" max="17" width="16.66406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173</v>
      </c>
    </row>
    <row r="2" spans="1:17" ht="27" x14ac:dyDescent="0.3">
      <c r="A2" s="19" t="s">
        <v>153</v>
      </c>
      <c r="B2" s="20" t="s">
        <v>77</v>
      </c>
      <c r="C2" s="21">
        <v>44317</v>
      </c>
      <c r="D2" s="22" t="s">
        <v>171</v>
      </c>
      <c r="E2" s="23">
        <v>190</v>
      </c>
      <c r="F2" s="23">
        <v>195</v>
      </c>
      <c r="G2" s="23">
        <v>193</v>
      </c>
      <c r="H2" s="23">
        <v>192</v>
      </c>
      <c r="I2" s="23">
        <v>194</v>
      </c>
      <c r="J2" s="23"/>
      <c r="K2" s="24">
        <v>5</v>
      </c>
      <c r="L2" s="24">
        <v>964</v>
      </c>
      <c r="M2" s="25">
        <v>192.8</v>
      </c>
      <c r="N2" s="26">
        <v>3</v>
      </c>
      <c r="O2" s="27">
        <v>195.8</v>
      </c>
    </row>
    <row r="3" spans="1:17" ht="27" x14ac:dyDescent="0.3">
      <c r="A3" s="19" t="s">
        <v>153</v>
      </c>
      <c r="B3" s="20" t="s">
        <v>77</v>
      </c>
      <c r="C3" s="21">
        <v>44327</v>
      </c>
      <c r="D3" s="22" t="s">
        <v>171</v>
      </c>
      <c r="E3" s="23">
        <v>189</v>
      </c>
      <c r="F3" s="23">
        <v>191</v>
      </c>
      <c r="G3" s="23">
        <v>192</v>
      </c>
      <c r="H3" s="23">
        <v>196</v>
      </c>
      <c r="I3" s="23"/>
      <c r="J3" s="23"/>
      <c r="K3" s="24">
        <v>4</v>
      </c>
      <c r="L3" s="24">
        <v>768</v>
      </c>
      <c r="M3" s="25">
        <v>192</v>
      </c>
      <c r="N3" s="26">
        <v>2</v>
      </c>
      <c r="O3" s="27">
        <v>194</v>
      </c>
    </row>
    <row r="4" spans="1:17" ht="27" x14ac:dyDescent="0.3">
      <c r="A4" s="19" t="s">
        <v>153</v>
      </c>
      <c r="B4" s="20" t="s">
        <v>77</v>
      </c>
      <c r="C4" s="21">
        <v>44443</v>
      </c>
      <c r="D4" s="22" t="s">
        <v>226</v>
      </c>
      <c r="E4" s="23">
        <v>195</v>
      </c>
      <c r="F4" s="23">
        <v>196</v>
      </c>
      <c r="G4" s="23">
        <v>194</v>
      </c>
      <c r="H4" s="23">
        <v>191</v>
      </c>
      <c r="I4" s="23">
        <v>194</v>
      </c>
      <c r="J4" s="23">
        <v>192</v>
      </c>
      <c r="K4" s="24">
        <f t="shared" ref="K4" si="0">COUNT(E4:J4)</f>
        <v>6</v>
      </c>
      <c r="L4" s="24">
        <f t="shared" ref="L4" si="1">SUM(E4:J4)</f>
        <v>1162</v>
      </c>
      <c r="M4" s="25">
        <f t="shared" ref="M4" si="2">AVERAGE(E4:J4)</f>
        <v>193.66666666666666</v>
      </c>
      <c r="N4" s="26">
        <v>4</v>
      </c>
      <c r="O4" s="27">
        <f t="shared" ref="O4" si="3">SUM(M4,N4)</f>
        <v>197.66666666666666</v>
      </c>
    </row>
    <row r="7" spans="1:17" x14ac:dyDescent="0.3">
      <c r="K7" s="28">
        <f>SUM(K2:K6)</f>
        <v>15</v>
      </c>
      <c r="L7" s="28">
        <f>SUM(L2:L6)</f>
        <v>2894</v>
      </c>
      <c r="M7" s="29">
        <f>SUM(L7/K7)</f>
        <v>192.93333333333334</v>
      </c>
      <c r="N7" s="28">
        <f>SUM(N2:N6)</f>
        <v>9</v>
      </c>
      <c r="O7" s="29">
        <f>SUM(M7+N7)</f>
        <v>201.93333333333334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8_1_1"/>
    <protectedRange algorithmName="SHA-512" hashValue="ON39YdpmFHfN9f47KpiRvqrKx0V9+erV1CNkpWzYhW/Qyc6aT8rEyCrvauWSYGZK2ia3o7vd3akF07acHAFpOA==" saltValue="yVW9XmDwTqEnmpSGai0KYg==" spinCount="100000" sqref="D2" name="Range1_1_6_1_1"/>
    <protectedRange algorithmName="SHA-512" hashValue="ON39YdpmFHfN9f47KpiRvqrKx0V9+erV1CNkpWzYhW/Qyc6aT8rEyCrvauWSYGZK2ia3o7vd3akF07acHAFpOA==" saltValue="yVW9XmDwTqEnmpSGai0KYg==" spinCount="100000" sqref="E2:H2" name="Range1_3_2_1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J4" name="Range1_3_3"/>
  </protectedRanges>
  <conditionalFormatting sqref="H2">
    <cfRule type="top10" dxfId="4424" priority="9" rank="1"/>
  </conditionalFormatting>
  <conditionalFormatting sqref="E2">
    <cfRule type="top10" dxfId="4423" priority="12" rank="1"/>
  </conditionalFormatting>
  <conditionalFormatting sqref="F2">
    <cfRule type="top10" dxfId="4422" priority="11" rank="1"/>
  </conditionalFormatting>
  <conditionalFormatting sqref="G2">
    <cfRule type="top10" dxfId="4421" priority="10" rank="1"/>
  </conditionalFormatting>
  <conditionalFormatting sqref="I2">
    <cfRule type="top10" dxfId="4420" priority="7" rank="1"/>
  </conditionalFormatting>
  <conditionalFormatting sqref="J2">
    <cfRule type="top10" dxfId="4419" priority="8" rank="1"/>
  </conditionalFormatting>
  <conditionalFormatting sqref="F3:F4">
    <cfRule type="top10" dxfId="4418" priority="5" rank="1"/>
  </conditionalFormatting>
  <conditionalFormatting sqref="G3:G4">
    <cfRule type="top10" dxfId="4417" priority="4" rank="1"/>
  </conditionalFormatting>
  <conditionalFormatting sqref="H3:H4">
    <cfRule type="top10" dxfId="4416" priority="3" rank="1"/>
  </conditionalFormatting>
  <conditionalFormatting sqref="I3:I4">
    <cfRule type="top10" dxfId="4415" priority="1" rank="1"/>
  </conditionalFormatting>
  <conditionalFormatting sqref="J3:J4">
    <cfRule type="top10" dxfId="4414" priority="2" rank="1"/>
  </conditionalFormatting>
  <conditionalFormatting sqref="E3:E4">
    <cfRule type="top10" dxfId="4413" priority="6" rank="1"/>
  </conditionalFormatting>
  <hyperlinks>
    <hyperlink ref="Q1" location="'Rankings OLH'!A1" display="Return to Ranking" xr:uid="{F736711D-4915-4D09-8321-4A8EC3F3915E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4867F-E8C9-431E-95A3-B0E44ACF8BE9}">
  <sheetPr codeName="Sheet36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7" max="17" width="16.66406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173</v>
      </c>
    </row>
    <row r="2" spans="1:17" ht="27" x14ac:dyDescent="0.3">
      <c r="A2" s="19" t="s">
        <v>160</v>
      </c>
      <c r="B2" s="20" t="s">
        <v>132</v>
      </c>
      <c r="C2" s="21">
        <v>44261</v>
      </c>
      <c r="D2" s="22" t="s">
        <v>161</v>
      </c>
      <c r="E2" s="23">
        <v>176</v>
      </c>
      <c r="F2" s="23">
        <v>174</v>
      </c>
      <c r="G2" s="23">
        <v>175</v>
      </c>
      <c r="H2" s="23">
        <v>170</v>
      </c>
      <c r="I2" s="23"/>
      <c r="J2" s="23"/>
      <c r="K2" s="24">
        <v>4</v>
      </c>
      <c r="L2" s="24">
        <v>695</v>
      </c>
      <c r="M2" s="25">
        <v>173.75</v>
      </c>
      <c r="N2" s="26">
        <v>2</v>
      </c>
      <c r="O2" s="27">
        <v>175.75</v>
      </c>
    </row>
    <row r="5" spans="1:17" x14ac:dyDescent="0.3">
      <c r="K5" s="28">
        <f>SUM(K2:K4)</f>
        <v>4</v>
      </c>
      <c r="L5" s="28">
        <f>SUM(L2:L4)</f>
        <v>695</v>
      </c>
      <c r="M5" s="29">
        <f>SUM(L5/K5)</f>
        <v>173.75</v>
      </c>
      <c r="N5" s="28">
        <f>SUM(N2:N4)</f>
        <v>2</v>
      </c>
      <c r="O5" s="29">
        <f>SUM(M5+N5)</f>
        <v>175.75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6_2"/>
    <protectedRange algorithmName="SHA-512" hashValue="ON39YdpmFHfN9f47KpiRvqrKx0V9+erV1CNkpWzYhW/Qyc6aT8rEyCrvauWSYGZK2ia3o7vd3akF07acHAFpOA==" saltValue="yVW9XmDwTqEnmpSGai0KYg==" spinCount="100000" sqref="D2" name="Range1_1_4_3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H2">
    <cfRule type="top10" dxfId="4412" priority="3" rank="1"/>
  </conditionalFormatting>
  <conditionalFormatting sqref="E2">
    <cfRule type="top10" dxfId="4411" priority="6" rank="1"/>
  </conditionalFormatting>
  <conditionalFormatting sqref="F2">
    <cfRule type="top10" dxfId="4410" priority="5" rank="1"/>
  </conditionalFormatting>
  <conditionalFormatting sqref="G2">
    <cfRule type="top10" dxfId="4409" priority="4" rank="1"/>
  </conditionalFormatting>
  <conditionalFormatting sqref="I2">
    <cfRule type="top10" dxfId="4408" priority="1" rank="1"/>
  </conditionalFormatting>
  <conditionalFormatting sqref="J2">
    <cfRule type="top10" dxfId="4407" priority="2" rank="1"/>
  </conditionalFormatting>
  <hyperlinks>
    <hyperlink ref="Q1" location="'Rankings OLH'!A1" display="Return to Ranking" xr:uid="{B08F1592-B8EC-466F-B92F-5085E96A1B27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621A0-657F-4009-9373-44D8AD8DF7C8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192</v>
      </c>
      <c r="C2" s="21">
        <v>44394</v>
      </c>
      <c r="D2" s="22" t="s">
        <v>155</v>
      </c>
      <c r="E2" s="23">
        <v>189</v>
      </c>
      <c r="F2" s="23">
        <v>196</v>
      </c>
      <c r="G2" s="23">
        <v>190</v>
      </c>
      <c r="H2" s="23">
        <v>193</v>
      </c>
      <c r="I2" s="23"/>
      <c r="J2" s="23"/>
      <c r="K2" s="24">
        <v>4</v>
      </c>
      <c r="L2" s="24">
        <v>768</v>
      </c>
      <c r="M2" s="25">
        <v>192</v>
      </c>
      <c r="N2" s="26">
        <v>5</v>
      </c>
      <c r="O2" s="27">
        <v>197</v>
      </c>
    </row>
    <row r="5" spans="1:18" x14ac:dyDescent="0.3">
      <c r="K5" s="28">
        <f>SUM(K2:K4)</f>
        <v>4</v>
      </c>
      <c r="L5" s="28">
        <f>SUM(L2:L4)</f>
        <v>768</v>
      </c>
      <c r="M5" s="29">
        <f>SUM(L5/K5)</f>
        <v>192</v>
      </c>
      <c r="N5" s="28">
        <f>SUM(N2:N4)</f>
        <v>5</v>
      </c>
      <c r="O5" s="29">
        <f>SUM(M5+N5)</f>
        <v>197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H2">
    <cfRule type="top10" dxfId="4406" priority="6" rank="1"/>
  </conditionalFormatting>
  <conditionalFormatting sqref="I2">
    <cfRule type="top10" dxfId="4405" priority="4" rank="1"/>
  </conditionalFormatting>
  <conditionalFormatting sqref="J2">
    <cfRule type="top10" dxfId="4404" priority="5" rank="1"/>
  </conditionalFormatting>
  <conditionalFormatting sqref="F2">
    <cfRule type="top10" dxfId="4403" priority="2" rank="1"/>
  </conditionalFormatting>
  <conditionalFormatting sqref="G2">
    <cfRule type="top10" dxfId="4402" priority="1" rank="1"/>
  </conditionalFormatting>
  <conditionalFormatting sqref="E2">
    <cfRule type="top10" dxfId="4401" priority="3" rank="1"/>
  </conditionalFormatting>
  <hyperlinks>
    <hyperlink ref="R1" location="'Rankings OLH'!A1" display="Return to Rankings" xr:uid="{08F05532-CFA0-4D66-B6B8-FB0EF6F0EB1F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6FF16-3202-48F0-ACF0-F121A227C798}">
  <sheetPr codeName="Sheet37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15.33203125" customWidth="1"/>
    <col min="17" max="17" width="16.66406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173</v>
      </c>
    </row>
    <row r="2" spans="1:17" x14ac:dyDescent="0.3">
      <c r="A2" s="19" t="s">
        <v>153</v>
      </c>
      <c r="B2" s="20" t="s">
        <v>110</v>
      </c>
      <c r="C2" s="21">
        <v>44359</v>
      </c>
      <c r="D2" s="22" t="s">
        <v>174</v>
      </c>
      <c r="E2" s="23">
        <v>178</v>
      </c>
      <c r="F2" s="23">
        <v>182</v>
      </c>
      <c r="G2" s="23">
        <v>194</v>
      </c>
      <c r="H2" s="23">
        <v>189</v>
      </c>
      <c r="I2" s="23"/>
      <c r="J2" s="23"/>
      <c r="K2" s="24">
        <v>4</v>
      </c>
      <c r="L2" s="24">
        <v>743</v>
      </c>
      <c r="M2" s="25">
        <v>185.75</v>
      </c>
      <c r="N2" s="26">
        <v>2</v>
      </c>
      <c r="O2" s="27">
        <v>187.75</v>
      </c>
    </row>
    <row r="5" spans="1:17" x14ac:dyDescent="0.3">
      <c r="K5" s="28">
        <f>SUM(K2:K4)</f>
        <v>4</v>
      </c>
      <c r="L5" s="28">
        <f>SUM(L2:L4)</f>
        <v>743</v>
      </c>
      <c r="M5" s="29">
        <f>SUM(L5/K5)</f>
        <v>185.75</v>
      </c>
      <c r="N5" s="28">
        <f>SUM(N2:N4)</f>
        <v>2</v>
      </c>
      <c r="O5" s="29">
        <f>SUM(M5+N5)</f>
        <v>187.75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7"/>
    <protectedRange algorithmName="SHA-512" hashValue="ON39YdpmFHfN9f47KpiRvqrKx0V9+erV1CNkpWzYhW/Qyc6aT8rEyCrvauWSYGZK2ia3o7vd3akF07acHAFpOA==" saltValue="yVW9XmDwTqEnmpSGai0KYg==" spinCount="100000" sqref="D2" name="Range1_1_19"/>
    <protectedRange algorithmName="SHA-512" hashValue="ON39YdpmFHfN9f47KpiRvqrKx0V9+erV1CNkpWzYhW/Qyc6aT8rEyCrvauWSYGZK2ia3o7vd3akF07acHAFpOA==" saltValue="yVW9XmDwTqEnmpSGai0KYg==" spinCount="100000" sqref="E2:H2" name="Range1_3_7"/>
  </protectedRanges>
  <conditionalFormatting sqref="H2">
    <cfRule type="top10" dxfId="4400" priority="3" rank="1"/>
  </conditionalFormatting>
  <conditionalFormatting sqref="E2">
    <cfRule type="top10" dxfId="4399" priority="6" rank="1"/>
  </conditionalFormatting>
  <conditionalFormatting sqref="F2">
    <cfRule type="top10" dxfId="4398" priority="5" rank="1"/>
  </conditionalFormatting>
  <conditionalFormatting sqref="G2">
    <cfRule type="top10" dxfId="4397" priority="4" rank="1"/>
  </conditionalFormatting>
  <conditionalFormatting sqref="I2">
    <cfRule type="top10" dxfId="4396" priority="1" rank="1"/>
  </conditionalFormatting>
  <conditionalFormatting sqref="J2">
    <cfRule type="top10" dxfId="4395" priority="2" rank="1"/>
  </conditionalFormatting>
  <hyperlinks>
    <hyperlink ref="Q1" location="'Rankings OLH'!A1" display="Return to Ranking" xr:uid="{A94AF69B-9D75-41CF-B9BE-41D171C60C44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8683F-234A-40C8-8283-91280374329D}">
  <sheetPr codeName="Sheet38"/>
  <dimension ref="A1:Q46"/>
  <sheetViews>
    <sheetView topLeftCell="A22" workbookViewId="0">
      <selection activeCell="A43" sqref="A43:O44"/>
    </sheetView>
  </sheetViews>
  <sheetFormatPr defaultRowHeight="14.4" x14ac:dyDescent="0.3"/>
  <cols>
    <col min="1" max="1" width="36.5546875" customWidth="1"/>
    <col min="2" max="2" width="20.109375" customWidth="1"/>
    <col min="3" max="3" width="18.33203125" customWidth="1"/>
    <col min="4" max="4" width="30.5546875" customWidth="1"/>
    <col min="17" max="17" width="16.66406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173</v>
      </c>
    </row>
    <row r="2" spans="1:17" x14ac:dyDescent="0.3">
      <c r="A2" s="19" t="s">
        <v>153</v>
      </c>
      <c r="B2" s="20" t="s">
        <v>12</v>
      </c>
      <c r="C2" s="21">
        <v>44254</v>
      </c>
      <c r="D2" s="22" t="s">
        <v>156</v>
      </c>
      <c r="E2" s="23">
        <v>190</v>
      </c>
      <c r="F2" s="23">
        <v>194</v>
      </c>
      <c r="G2" s="23">
        <v>195</v>
      </c>
      <c r="H2" s="23">
        <v>195</v>
      </c>
      <c r="I2" s="23"/>
      <c r="J2" s="23"/>
      <c r="K2" s="24">
        <v>4</v>
      </c>
      <c r="L2" s="24">
        <v>774</v>
      </c>
      <c r="M2" s="25">
        <v>193.5</v>
      </c>
      <c r="N2" s="26">
        <v>11</v>
      </c>
      <c r="O2" s="27">
        <v>204.5</v>
      </c>
    </row>
    <row r="3" spans="1:17" x14ac:dyDescent="0.3">
      <c r="A3" s="19" t="s">
        <v>153</v>
      </c>
      <c r="B3" s="20" t="s">
        <v>12</v>
      </c>
      <c r="C3" s="21">
        <v>44268</v>
      </c>
      <c r="D3" s="22" t="s">
        <v>156</v>
      </c>
      <c r="E3" s="23">
        <v>190</v>
      </c>
      <c r="F3" s="23">
        <v>188</v>
      </c>
      <c r="G3" s="23">
        <v>184</v>
      </c>
      <c r="H3" s="23">
        <v>188</v>
      </c>
      <c r="I3" s="23"/>
      <c r="J3" s="23"/>
      <c r="K3" s="24">
        <v>4</v>
      </c>
      <c r="L3" s="24">
        <v>750</v>
      </c>
      <c r="M3" s="25">
        <v>187.5</v>
      </c>
      <c r="N3" s="26">
        <v>9</v>
      </c>
      <c r="O3" s="27">
        <v>196.5</v>
      </c>
    </row>
    <row r="4" spans="1:17" x14ac:dyDescent="0.3">
      <c r="A4" s="19" t="s">
        <v>153</v>
      </c>
      <c r="B4" s="20" t="s">
        <v>12</v>
      </c>
      <c r="C4" s="21">
        <v>44282</v>
      </c>
      <c r="D4" s="22" t="s">
        <v>156</v>
      </c>
      <c r="E4" s="23">
        <v>194</v>
      </c>
      <c r="F4" s="23">
        <v>188</v>
      </c>
      <c r="G4" s="23">
        <v>193</v>
      </c>
      <c r="H4" s="23">
        <v>195</v>
      </c>
      <c r="I4" s="23"/>
      <c r="J4" s="23"/>
      <c r="K4" s="24">
        <v>4</v>
      </c>
      <c r="L4" s="24">
        <v>770</v>
      </c>
      <c r="M4" s="25">
        <v>192.5</v>
      </c>
      <c r="N4" s="26">
        <v>13</v>
      </c>
      <c r="O4" s="27">
        <v>205.5</v>
      </c>
    </row>
    <row r="5" spans="1:17" x14ac:dyDescent="0.3">
      <c r="A5" s="19" t="s">
        <v>153</v>
      </c>
      <c r="B5" s="20" t="s">
        <v>12</v>
      </c>
      <c r="C5" s="21">
        <v>44283</v>
      </c>
      <c r="D5" s="22" t="s">
        <v>154</v>
      </c>
      <c r="E5" s="23">
        <v>189</v>
      </c>
      <c r="F5" s="23">
        <v>195</v>
      </c>
      <c r="G5" s="23">
        <v>189</v>
      </c>
      <c r="H5" s="23">
        <v>192</v>
      </c>
      <c r="I5" s="23"/>
      <c r="J5" s="23"/>
      <c r="K5" s="24">
        <v>4</v>
      </c>
      <c r="L5" s="24">
        <v>765</v>
      </c>
      <c r="M5" s="25">
        <v>191.25</v>
      </c>
      <c r="N5" s="26">
        <v>5</v>
      </c>
      <c r="O5" s="27">
        <v>196.25</v>
      </c>
    </row>
    <row r="6" spans="1:17" x14ac:dyDescent="0.3">
      <c r="A6" s="19" t="s">
        <v>153</v>
      </c>
      <c r="B6" s="20" t="s">
        <v>12</v>
      </c>
      <c r="C6" s="21">
        <v>44292</v>
      </c>
      <c r="D6" s="22" t="s">
        <v>156</v>
      </c>
      <c r="E6" s="23">
        <v>186</v>
      </c>
      <c r="F6" s="23">
        <v>185</v>
      </c>
      <c r="G6" s="23">
        <v>185</v>
      </c>
      <c r="H6" s="23"/>
      <c r="I6" s="23"/>
      <c r="J6" s="23"/>
      <c r="K6" s="24">
        <v>3</v>
      </c>
      <c r="L6" s="24">
        <v>556</v>
      </c>
      <c r="M6" s="25">
        <v>185.33333333333334</v>
      </c>
      <c r="N6" s="26">
        <v>11</v>
      </c>
      <c r="O6" s="27">
        <v>196.33333333333334</v>
      </c>
    </row>
    <row r="7" spans="1:17" x14ac:dyDescent="0.3">
      <c r="A7" s="19" t="s">
        <v>153</v>
      </c>
      <c r="B7" s="20" t="s">
        <v>12</v>
      </c>
      <c r="C7" s="21">
        <v>44296</v>
      </c>
      <c r="D7" s="22" t="s">
        <v>156</v>
      </c>
      <c r="E7" s="23">
        <v>190</v>
      </c>
      <c r="F7" s="23">
        <v>193</v>
      </c>
      <c r="G7" s="23">
        <v>195</v>
      </c>
      <c r="H7" s="23">
        <v>194</v>
      </c>
      <c r="I7" s="23"/>
      <c r="J7" s="23"/>
      <c r="K7" s="24">
        <v>4</v>
      </c>
      <c r="L7" s="24">
        <v>772</v>
      </c>
      <c r="M7" s="25">
        <v>193</v>
      </c>
      <c r="N7" s="26">
        <v>13</v>
      </c>
      <c r="O7" s="27">
        <v>206</v>
      </c>
    </row>
    <row r="8" spans="1:17" x14ac:dyDescent="0.3">
      <c r="A8" s="19" t="s">
        <v>153</v>
      </c>
      <c r="B8" s="20" t="s">
        <v>12</v>
      </c>
      <c r="C8" s="21">
        <v>44310</v>
      </c>
      <c r="D8" s="22" t="s">
        <v>156</v>
      </c>
      <c r="E8" s="23">
        <v>194.001</v>
      </c>
      <c r="F8" s="23">
        <v>196</v>
      </c>
      <c r="G8" s="23">
        <v>188</v>
      </c>
      <c r="H8" s="23">
        <v>195</v>
      </c>
      <c r="I8" s="24"/>
      <c r="J8" s="24"/>
      <c r="K8" s="24">
        <v>4</v>
      </c>
      <c r="L8" s="24">
        <v>773.00099999999998</v>
      </c>
      <c r="M8" s="25">
        <v>193.25024999999999</v>
      </c>
      <c r="N8" s="26">
        <v>11</v>
      </c>
      <c r="O8" s="27">
        <v>204.25024999999999</v>
      </c>
    </row>
    <row r="9" spans="1:17" x14ac:dyDescent="0.3">
      <c r="A9" s="19" t="s">
        <v>153</v>
      </c>
      <c r="B9" s="20" t="s">
        <v>12</v>
      </c>
      <c r="C9" s="21">
        <v>44311</v>
      </c>
      <c r="D9" s="22" t="s">
        <v>154</v>
      </c>
      <c r="E9" s="23">
        <v>193</v>
      </c>
      <c r="F9" s="23">
        <v>192</v>
      </c>
      <c r="G9" s="23">
        <v>192</v>
      </c>
      <c r="H9" s="23">
        <v>195</v>
      </c>
      <c r="I9" s="23"/>
      <c r="J9" s="23"/>
      <c r="K9" s="24">
        <v>4</v>
      </c>
      <c r="L9" s="24">
        <v>772</v>
      </c>
      <c r="M9" s="25">
        <v>193</v>
      </c>
      <c r="N9" s="26">
        <v>2</v>
      </c>
      <c r="O9" s="27">
        <v>195</v>
      </c>
    </row>
    <row r="10" spans="1:17" x14ac:dyDescent="0.3">
      <c r="A10" s="19" t="s">
        <v>153</v>
      </c>
      <c r="B10" s="20" t="s">
        <v>12</v>
      </c>
      <c r="C10" s="21">
        <v>44324</v>
      </c>
      <c r="D10" s="22" t="s">
        <v>156</v>
      </c>
      <c r="E10" s="23">
        <v>183</v>
      </c>
      <c r="F10" s="23">
        <v>186</v>
      </c>
      <c r="G10" s="23">
        <v>185</v>
      </c>
      <c r="H10" s="23">
        <v>181</v>
      </c>
      <c r="I10" s="23"/>
      <c r="J10" s="23"/>
      <c r="K10" s="24">
        <v>4</v>
      </c>
      <c r="L10" s="24">
        <v>735</v>
      </c>
      <c r="M10" s="25">
        <v>183.75</v>
      </c>
      <c r="N10" s="26">
        <v>11</v>
      </c>
      <c r="O10" s="27">
        <v>194.75</v>
      </c>
    </row>
    <row r="11" spans="1:17" x14ac:dyDescent="0.3">
      <c r="A11" s="19" t="s">
        <v>153</v>
      </c>
      <c r="B11" s="20" t="s">
        <v>12</v>
      </c>
      <c r="C11" s="21">
        <v>44320</v>
      </c>
      <c r="D11" s="22" t="s">
        <v>156</v>
      </c>
      <c r="E11" s="23">
        <v>194</v>
      </c>
      <c r="F11" s="23">
        <v>196</v>
      </c>
      <c r="G11" s="23">
        <v>195</v>
      </c>
      <c r="H11" s="23"/>
      <c r="I11" s="23"/>
      <c r="J11" s="23"/>
      <c r="K11" s="24">
        <v>3</v>
      </c>
      <c r="L11" s="24">
        <v>585</v>
      </c>
      <c r="M11" s="25">
        <v>195</v>
      </c>
      <c r="N11" s="26">
        <v>6</v>
      </c>
      <c r="O11" s="27">
        <v>201</v>
      </c>
    </row>
    <row r="12" spans="1:17" x14ac:dyDescent="0.3">
      <c r="A12" s="19" t="s">
        <v>153</v>
      </c>
      <c r="B12" s="20" t="s">
        <v>12</v>
      </c>
      <c r="C12" s="21">
        <v>44339</v>
      </c>
      <c r="D12" s="22" t="s">
        <v>154</v>
      </c>
      <c r="E12" s="23">
        <v>192</v>
      </c>
      <c r="F12" s="23">
        <v>189</v>
      </c>
      <c r="G12" s="23">
        <v>188</v>
      </c>
      <c r="H12" s="23">
        <v>192</v>
      </c>
      <c r="I12" s="23"/>
      <c r="J12" s="23"/>
      <c r="K12" s="24">
        <v>4</v>
      </c>
      <c r="L12" s="24">
        <v>761</v>
      </c>
      <c r="M12" s="25">
        <v>190.25</v>
      </c>
      <c r="N12" s="26">
        <v>2</v>
      </c>
      <c r="O12" s="27">
        <v>192.25</v>
      </c>
    </row>
    <row r="13" spans="1:17" x14ac:dyDescent="0.3">
      <c r="A13" s="19" t="s">
        <v>153</v>
      </c>
      <c r="B13" s="20" t="s">
        <v>12</v>
      </c>
      <c r="C13" s="21">
        <v>44338</v>
      </c>
      <c r="D13" s="22" t="s">
        <v>156</v>
      </c>
      <c r="E13" s="23">
        <v>195.001</v>
      </c>
      <c r="F13" s="23">
        <v>195</v>
      </c>
      <c r="G13" s="23">
        <v>189</v>
      </c>
      <c r="H13" s="23">
        <v>195</v>
      </c>
      <c r="I13" s="23"/>
      <c r="J13" s="23"/>
      <c r="K13" s="24">
        <v>4</v>
      </c>
      <c r="L13" s="24">
        <v>774.00199999999995</v>
      </c>
      <c r="M13" s="25">
        <v>193.50049999999999</v>
      </c>
      <c r="N13" s="26">
        <v>9</v>
      </c>
      <c r="O13" s="27">
        <v>202.50049999999999</v>
      </c>
    </row>
    <row r="14" spans="1:17" x14ac:dyDescent="0.3">
      <c r="A14" s="19" t="s">
        <v>153</v>
      </c>
      <c r="B14" s="20" t="s">
        <v>12</v>
      </c>
      <c r="C14" s="21">
        <v>44345</v>
      </c>
      <c r="D14" s="22" t="s">
        <v>156</v>
      </c>
      <c r="E14" s="23">
        <v>192</v>
      </c>
      <c r="F14" s="23">
        <v>190</v>
      </c>
      <c r="G14" s="23">
        <v>194</v>
      </c>
      <c r="H14" s="23">
        <v>193</v>
      </c>
      <c r="I14" s="23">
        <v>197</v>
      </c>
      <c r="J14" s="23">
        <v>185</v>
      </c>
      <c r="K14" s="24">
        <v>6</v>
      </c>
      <c r="L14" s="24">
        <v>1151</v>
      </c>
      <c r="M14" s="25">
        <v>191.83333333333334</v>
      </c>
      <c r="N14" s="26">
        <v>10</v>
      </c>
      <c r="O14" s="27">
        <v>201.83333333333334</v>
      </c>
    </row>
    <row r="15" spans="1:17" x14ac:dyDescent="0.3">
      <c r="A15" s="19" t="s">
        <v>153</v>
      </c>
      <c r="B15" s="20" t="s">
        <v>12</v>
      </c>
      <c r="C15" s="21">
        <v>44348</v>
      </c>
      <c r="D15" s="22" t="s">
        <v>156</v>
      </c>
      <c r="E15" s="23">
        <v>196</v>
      </c>
      <c r="F15" s="23">
        <v>195</v>
      </c>
      <c r="G15" s="23">
        <v>198</v>
      </c>
      <c r="H15" s="23"/>
      <c r="I15" s="23"/>
      <c r="J15" s="23"/>
      <c r="K15" s="24">
        <v>3</v>
      </c>
      <c r="L15" s="24">
        <v>589</v>
      </c>
      <c r="M15" s="25">
        <v>196.33333333333334</v>
      </c>
      <c r="N15" s="26">
        <v>9</v>
      </c>
      <c r="O15" s="27">
        <v>205.33333333333334</v>
      </c>
    </row>
    <row r="16" spans="1:17" x14ac:dyDescent="0.3">
      <c r="A16" s="19" t="s">
        <v>153</v>
      </c>
      <c r="B16" s="20" t="s">
        <v>12</v>
      </c>
      <c r="C16" s="21">
        <v>44359</v>
      </c>
      <c r="D16" s="22" t="s">
        <v>156</v>
      </c>
      <c r="E16" s="23">
        <v>189</v>
      </c>
      <c r="F16" s="23">
        <v>190</v>
      </c>
      <c r="G16" s="23">
        <v>192</v>
      </c>
      <c r="H16" s="23">
        <v>188</v>
      </c>
      <c r="I16" s="23"/>
      <c r="J16" s="23"/>
      <c r="K16" s="24">
        <v>4</v>
      </c>
      <c r="L16" s="24">
        <v>759</v>
      </c>
      <c r="M16" s="25">
        <v>189.75</v>
      </c>
      <c r="N16" s="26">
        <v>13</v>
      </c>
      <c r="O16" s="27">
        <v>202.75</v>
      </c>
    </row>
    <row r="17" spans="1:15" x14ac:dyDescent="0.3">
      <c r="A17" s="19" t="s">
        <v>153</v>
      </c>
      <c r="B17" s="20" t="s">
        <v>12</v>
      </c>
      <c r="C17" s="21">
        <v>44373</v>
      </c>
      <c r="D17" s="22" t="s">
        <v>156</v>
      </c>
      <c r="E17" s="23">
        <v>185.001</v>
      </c>
      <c r="F17" s="23">
        <v>183</v>
      </c>
      <c r="G17" s="23">
        <v>189</v>
      </c>
      <c r="H17" s="23">
        <v>187</v>
      </c>
      <c r="I17" s="23"/>
      <c r="J17" s="23"/>
      <c r="K17" s="24">
        <v>4</v>
      </c>
      <c r="L17" s="24">
        <v>744.00099999999998</v>
      </c>
      <c r="M17" s="25">
        <v>186.00024999999999</v>
      </c>
      <c r="N17" s="26">
        <v>13</v>
      </c>
      <c r="O17" s="27">
        <v>199.00024999999999</v>
      </c>
    </row>
    <row r="18" spans="1:15" x14ac:dyDescent="0.3">
      <c r="A18" s="19" t="s">
        <v>153</v>
      </c>
      <c r="B18" s="20" t="s">
        <v>12</v>
      </c>
      <c r="C18" s="21">
        <v>44380</v>
      </c>
      <c r="D18" s="22" t="s">
        <v>154</v>
      </c>
      <c r="E18" s="23">
        <v>197</v>
      </c>
      <c r="F18" s="23">
        <v>197</v>
      </c>
      <c r="G18" s="23">
        <v>197.001</v>
      </c>
      <c r="H18" s="23">
        <v>194</v>
      </c>
      <c r="I18" s="23">
        <v>199</v>
      </c>
      <c r="J18" s="23">
        <v>197</v>
      </c>
      <c r="K18" s="24">
        <v>6</v>
      </c>
      <c r="L18" s="24">
        <v>1181.001</v>
      </c>
      <c r="M18" s="25">
        <v>196.83349999999999</v>
      </c>
      <c r="N18" s="26">
        <v>22</v>
      </c>
      <c r="O18" s="27">
        <v>218.83349999999999</v>
      </c>
    </row>
    <row r="19" spans="1:15" x14ac:dyDescent="0.3">
      <c r="A19" s="19" t="s">
        <v>153</v>
      </c>
      <c r="B19" s="20" t="s">
        <v>12</v>
      </c>
      <c r="C19" s="21">
        <v>44381</v>
      </c>
      <c r="D19" s="22" t="s">
        <v>154</v>
      </c>
      <c r="E19" s="23">
        <v>199</v>
      </c>
      <c r="F19" s="23">
        <v>195</v>
      </c>
      <c r="G19" s="23">
        <v>197.001</v>
      </c>
      <c r="H19" s="23">
        <v>198</v>
      </c>
      <c r="I19" s="23">
        <v>197</v>
      </c>
      <c r="J19" s="23">
        <v>199</v>
      </c>
      <c r="K19" s="24">
        <v>6</v>
      </c>
      <c r="L19" s="24">
        <v>1185.001</v>
      </c>
      <c r="M19" s="25">
        <v>197.50016666666667</v>
      </c>
      <c r="N19" s="26">
        <v>18</v>
      </c>
      <c r="O19" s="27">
        <v>215.50016666666667</v>
      </c>
    </row>
    <row r="20" spans="1:15" x14ac:dyDescent="0.3">
      <c r="A20" s="19" t="s">
        <v>153</v>
      </c>
      <c r="B20" s="20" t="s">
        <v>12</v>
      </c>
      <c r="C20" s="21">
        <v>44383</v>
      </c>
      <c r="D20" s="22" t="s">
        <v>156</v>
      </c>
      <c r="E20" s="23">
        <v>192</v>
      </c>
      <c r="F20" s="23">
        <v>194</v>
      </c>
      <c r="G20" s="23">
        <v>194</v>
      </c>
      <c r="H20" s="23"/>
      <c r="I20" s="23"/>
      <c r="J20" s="23"/>
      <c r="K20" s="24">
        <v>3</v>
      </c>
      <c r="L20" s="24">
        <v>580</v>
      </c>
      <c r="M20" s="25">
        <v>193.33333333333334</v>
      </c>
      <c r="N20" s="26">
        <v>11</v>
      </c>
      <c r="O20" s="27">
        <v>204.33333333333334</v>
      </c>
    </row>
    <row r="21" spans="1:15" x14ac:dyDescent="0.3">
      <c r="A21" s="19" t="s">
        <v>153</v>
      </c>
      <c r="B21" s="20" t="s">
        <v>12</v>
      </c>
      <c r="C21" s="21">
        <v>44387</v>
      </c>
      <c r="D21" s="22" t="s">
        <v>156</v>
      </c>
      <c r="E21" s="23">
        <v>193</v>
      </c>
      <c r="F21" s="23">
        <v>192</v>
      </c>
      <c r="G21" s="23">
        <v>192</v>
      </c>
      <c r="H21" s="23">
        <v>196</v>
      </c>
      <c r="I21" s="23"/>
      <c r="J21" s="23"/>
      <c r="K21" s="24">
        <v>4</v>
      </c>
      <c r="L21" s="24">
        <v>773</v>
      </c>
      <c r="M21" s="25">
        <v>193.25</v>
      </c>
      <c r="N21" s="26">
        <v>13</v>
      </c>
      <c r="O21" s="27">
        <v>206.25</v>
      </c>
    </row>
    <row r="22" spans="1:15" x14ac:dyDescent="0.3">
      <c r="A22" s="19" t="s">
        <v>153</v>
      </c>
      <c r="B22" s="20" t="s">
        <v>12</v>
      </c>
      <c r="C22" s="21">
        <v>44395</v>
      </c>
      <c r="D22" s="22" t="s">
        <v>156</v>
      </c>
      <c r="E22" s="23">
        <v>191.001</v>
      </c>
      <c r="F22" s="23">
        <v>189</v>
      </c>
      <c r="G22" s="23">
        <v>191</v>
      </c>
      <c r="H22" s="23">
        <v>193</v>
      </c>
      <c r="I22" s="23">
        <v>198</v>
      </c>
      <c r="J22" s="23">
        <v>197</v>
      </c>
      <c r="K22" s="24">
        <v>6</v>
      </c>
      <c r="L22" s="24">
        <v>1159.001</v>
      </c>
      <c r="M22" s="25">
        <v>193.16683333333333</v>
      </c>
      <c r="N22" s="26">
        <v>34</v>
      </c>
      <c r="O22" s="27">
        <v>227.16683333333333</v>
      </c>
    </row>
    <row r="23" spans="1:15" x14ac:dyDescent="0.3">
      <c r="A23" s="19" t="s">
        <v>153</v>
      </c>
      <c r="B23" s="20" t="s">
        <v>12</v>
      </c>
      <c r="C23" s="21">
        <v>44401</v>
      </c>
      <c r="D23" s="22" t="s">
        <v>156</v>
      </c>
      <c r="E23" s="23">
        <v>196</v>
      </c>
      <c r="F23" s="23">
        <v>190</v>
      </c>
      <c r="G23" s="23">
        <v>191</v>
      </c>
      <c r="H23" s="23">
        <v>186</v>
      </c>
      <c r="I23" s="23"/>
      <c r="J23" s="23"/>
      <c r="K23" s="24">
        <v>4</v>
      </c>
      <c r="L23" s="24">
        <v>763</v>
      </c>
      <c r="M23" s="25">
        <v>190.75</v>
      </c>
      <c r="N23" s="26">
        <v>8</v>
      </c>
      <c r="O23" s="27">
        <v>198.75</v>
      </c>
    </row>
    <row r="24" spans="1:15" x14ac:dyDescent="0.3">
      <c r="A24" s="19" t="s">
        <v>153</v>
      </c>
      <c r="B24" s="20" t="s">
        <v>12</v>
      </c>
      <c r="C24" s="21">
        <v>44411</v>
      </c>
      <c r="D24" s="22" t="s">
        <v>156</v>
      </c>
      <c r="E24" s="23">
        <v>197</v>
      </c>
      <c r="F24" s="23">
        <v>196</v>
      </c>
      <c r="G24" s="23">
        <v>196</v>
      </c>
      <c r="H24" s="23"/>
      <c r="I24" s="23"/>
      <c r="J24" s="23"/>
      <c r="K24" s="24">
        <v>3</v>
      </c>
      <c r="L24" s="24">
        <v>589</v>
      </c>
      <c r="M24" s="25">
        <v>196.33333333333334</v>
      </c>
      <c r="N24" s="26">
        <v>11</v>
      </c>
      <c r="O24" s="27">
        <v>207.33333333333334</v>
      </c>
    </row>
    <row r="25" spans="1:15" x14ac:dyDescent="0.3">
      <c r="A25" s="19" t="s">
        <v>164</v>
      </c>
      <c r="B25" s="20" t="s">
        <v>12</v>
      </c>
      <c r="C25" s="21">
        <v>44422</v>
      </c>
      <c r="D25" s="22" t="s">
        <v>156</v>
      </c>
      <c r="E25" s="23">
        <v>190.001</v>
      </c>
      <c r="F25" s="23">
        <v>195</v>
      </c>
      <c r="G25" s="23">
        <v>199</v>
      </c>
      <c r="H25" s="23">
        <v>192</v>
      </c>
      <c r="I25" s="23"/>
      <c r="J25" s="23"/>
      <c r="K25" s="24">
        <v>4</v>
      </c>
      <c r="L25" s="24">
        <v>776.00099999999998</v>
      </c>
      <c r="M25" s="25">
        <v>194.00024999999999</v>
      </c>
      <c r="N25" s="26">
        <v>11</v>
      </c>
      <c r="O25" s="27">
        <v>205.00024999999999</v>
      </c>
    </row>
    <row r="26" spans="1:15" x14ac:dyDescent="0.3">
      <c r="A26" s="19" t="s">
        <v>153</v>
      </c>
      <c r="B26" s="20" t="s">
        <v>12</v>
      </c>
      <c r="C26" s="21">
        <v>44436</v>
      </c>
      <c r="D26" s="22" t="s">
        <v>156</v>
      </c>
      <c r="E26" s="23">
        <v>192</v>
      </c>
      <c r="F26" s="23">
        <v>196</v>
      </c>
      <c r="G26" s="23">
        <v>194</v>
      </c>
      <c r="H26" s="23">
        <v>195</v>
      </c>
      <c r="I26" s="23"/>
      <c r="J26" s="23"/>
      <c r="K26" s="24">
        <v>4</v>
      </c>
      <c r="L26" s="24">
        <v>777</v>
      </c>
      <c r="M26" s="25">
        <v>194.25</v>
      </c>
      <c r="N26" s="26">
        <v>11</v>
      </c>
      <c r="O26" s="27">
        <v>205.25</v>
      </c>
    </row>
    <row r="27" spans="1:15" x14ac:dyDescent="0.3">
      <c r="A27" s="19" t="s">
        <v>153</v>
      </c>
      <c r="B27" s="20" t="s">
        <v>12</v>
      </c>
      <c r="C27" s="21">
        <v>44441</v>
      </c>
      <c r="D27" s="22" t="s">
        <v>171</v>
      </c>
      <c r="E27" s="23">
        <v>196</v>
      </c>
      <c r="F27" s="23">
        <v>195</v>
      </c>
      <c r="G27" s="23">
        <v>191</v>
      </c>
      <c r="H27" s="23">
        <v>197.001</v>
      </c>
      <c r="I27" s="23">
        <v>190</v>
      </c>
      <c r="J27" s="23">
        <v>194</v>
      </c>
      <c r="K27" s="24">
        <v>6</v>
      </c>
      <c r="L27" s="24">
        <v>1163.001</v>
      </c>
      <c r="M27" s="25">
        <v>193.83349999999999</v>
      </c>
      <c r="N27" s="26">
        <v>8</v>
      </c>
      <c r="O27" s="27">
        <v>201.83349999999999</v>
      </c>
    </row>
    <row r="28" spans="1:15" x14ac:dyDescent="0.3">
      <c r="A28" s="19" t="s">
        <v>153</v>
      </c>
      <c r="B28" s="20" t="s">
        <v>12</v>
      </c>
      <c r="C28" s="21">
        <v>44446</v>
      </c>
      <c r="D28" s="22" t="s">
        <v>156</v>
      </c>
      <c r="E28" s="23">
        <v>190</v>
      </c>
      <c r="F28" s="23">
        <v>191</v>
      </c>
      <c r="G28" s="23">
        <v>194.001</v>
      </c>
      <c r="H28" s="23"/>
      <c r="I28" s="23"/>
      <c r="J28" s="23"/>
      <c r="K28" s="24">
        <v>3</v>
      </c>
      <c r="L28" s="24">
        <v>575.00099999999998</v>
      </c>
      <c r="M28" s="25">
        <v>191.667</v>
      </c>
      <c r="N28" s="26">
        <v>6</v>
      </c>
      <c r="O28" s="27">
        <v>197.667</v>
      </c>
    </row>
    <row r="29" spans="1:15" x14ac:dyDescent="0.3">
      <c r="A29" s="19" t="s">
        <v>153</v>
      </c>
      <c r="B29" s="20" t="s">
        <v>12</v>
      </c>
      <c r="C29" s="21">
        <v>44450</v>
      </c>
      <c r="D29" s="22" t="s">
        <v>156</v>
      </c>
      <c r="E29" s="23">
        <v>194</v>
      </c>
      <c r="F29" s="23">
        <v>198</v>
      </c>
      <c r="G29" s="23">
        <v>195</v>
      </c>
      <c r="H29" s="23">
        <v>193</v>
      </c>
      <c r="I29" s="23"/>
      <c r="J29" s="23"/>
      <c r="K29" s="24">
        <v>4</v>
      </c>
      <c r="L29" s="24">
        <v>780</v>
      </c>
      <c r="M29" s="25">
        <v>195</v>
      </c>
      <c r="N29" s="26">
        <v>13</v>
      </c>
      <c r="O29" s="27">
        <v>208</v>
      </c>
    </row>
    <row r="30" spans="1:15" x14ac:dyDescent="0.3">
      <c r="A30" s="19" t="s">
        <v>153</v>
      </c>
      <c r="B30" s="20" t="s">
        <v>12</v>
      </c>
      <c r="C30" s="21">
        <v>44443</v>
      </c>
      <c r="D30" s="22" t="s">
        <v>226</v>
      </c>
      <c r="E30" s="23">
        <v>197</v>
      </c>
      <c r="F30" s="23">
        <v>196</v>
      </c>
      <c r="G30" s="23">
        <v>196</v>
      </c>
      <c r="H30" s="23">
        <v>192</v>
      </c>
      <c r="I30" s="23">
        <v>189</v>
      </c>
      <c r="J30" s="23">
        <v>188</v>
      </c>
      <c r="K30" s="24">
        <f t="shared" ref="K30" si="0">COUNT(E30:J30)</f>
        <v>6</v>
      </c>
      <c r="L30" s="24">
        <f t="shared" ref="L30" si="1">SUM(E30:J30)</f>
        <v>1158</v>
      </c>
      <c r="M30" s="25">
        <f t="shared" ref="M30" si="2">AVERAGE(E30:J30)</f>
        <v>193</v>
      </c>
      <c r="N30" s="26">
        <v>4</v>
      </c>
      <c r="O30" s="27">
        <f t="shared" ref="O30" si="3">SUM(M30,N30)</f>
        <v>197</v>
      </c>
    </row>
    <row r="31" spans="1:15" x14ac:dyDescent="0.3">
      <c r="A31" s="19" t="s">
        <v>153</v>
      </c>
      <c r="B31" s="20" t="s">
        <v>12</v>
      </c>
      <c r="C31" s="21">
        <v>44457</v>
      </c>
      <c r="D31" s="22" t="s">
        <v>155</v>
      </c>
      <c r="E31" s="23">
        <v>198</v>
      </c>
      <c r="F31" s="23">
        <v>196</v>
      </c>
      <c r="G31" s="23">
        <v>197</v>
      </c>
      <c r="H31" s="23">
        <v>194</v>
      </c>
      <c r="I31" s="23">
        <v>197</v>
      </c>
      <c r="J31" s="23">
        <v>195</v>
      </c>
      <c r="K31" s="24">
        <v>6</v>
      </c>
      <c r="L31" s="24">
        <v>1177</v>
      </c>
      <c r="M31" s="25">
        <v>196.16666666666666</v>
      </c>
      <c r="N31" s="26">
        <v>8</v>
      </c>
      <c r="O31" s="27">
        <v>204.16666666666666</v>
      </c>
    </row>
    <row r="32" spans="1:15" x14ac:dyDescent="0.3">
      <c r="A32" s="19" t="s">
        <v>160</v>
      </c>
      <c r="B32" s="20" t="s">
        <v>12</v>
      </c>
      <c r="C32" s="21">
        <v>44460</v>
      </c>
      <c r="D32" s="22" t="s">
        <v>154</v>
      </c>
      <c r="E32" s="23">
        <v>198</v>
      </c>
      <c r="F32" s="23">
        <v>197</v>
      </c>
      <c r="G32" s="23">
        <v>191</v>
      </c>
      <c r="H32" s="23">
        <v>195</v>
      </c>
      <c r="I32" s="23"/>
      <c r="J32" s="23"/>
      <c r="K32" s="24">
        <v>4</v>
      </c>
      <c r="L32" s="24">
        <v>781</v>
      </c>
      <c r="M32" s="25">
        <v>195.25</v>
      </c>
      <c r="N32" s="26">
        <v>6</v>
      </c>
      <c r="O32" s="27">
        <v>201.25</v>
      </c>
    </row>
    <row r="33" spans="1:15" x14ac:dyDescent="0.3">
      <c r="A33" s="19" t="s">
        <v>153</v>
      </c>
      <c r="B33" s="20" t="s">
        <v>12</v>
      </c>
      <c r="C33" s="21">
        <v>44464</v>
      </c>
      <c r="D33" s="22" t="s">
        <v>156</v>
      </c>
      <c r="E33" s="23">
        <v>195</v>
      </c>
      <c r="F33" s="23">
        <v>194</v>
      </c>
      <c r="G33" s="23">
        <v>198</v>
      </c>
      <c r="H33" s="23">
        <v>195</v>
      </c>
      <c r="I33" s="23"/>
      <c r="J33" s="23"/>
      <c r="K33" s="24">
        <v>4</v>
      </c>
      <c r="L33" s="24">
        <v>782</v>
      </c>
      <c r="M33" s="25">
        <v>195.5</v>
      </c>
      <c r="N33" s="26">
        <v>11</v>
      </c>
      <c r="O33" s="27">
        <v>206.5</v>
      </c>
    </row>
    <row r="34" spans="1:15" x14ac:dyDescent="0.3">
      <c r="A34" s="19" t="s">
        <v>153</v>
      </c>
      <c r="B34" s="20" t="s">
        <v>12</v>
      </c>
      <c r="C34" s="21">
        <v>44478</v>
      </c>
      <c r="D34" s="22" t="s">
        <v>156</v>
      </c>
      <c r="E34" s="23">
        <v>188</v>
      </c>
      <c r="F34" s="23">
        <v>190</v>
      </c>
      <c r="G34" s="23">
        <v>187</v>
      </c>
      <c r="H34" s="23">
        <v>185</v>
      </c>
      <c r="I34" s="23"/>
      <c r="J34" s="23"/>
      <c r="K34" s="24">
        <v>4</v>
      </c>
      <c r="L34" s="24">
        <v>750</v>
      </c>
      <c r="M34" s="25">
        <v>187.5</v>
      </c>
      <c r="N34" s="26">
        <v>11</v>
      </c>
      <c r="O34" s="27">
        <v>198.5</v>
      </c>
    </row>
    <row r="35" spans="1:15" x14ac:dyDescent="0.3">
      <c r="A35" s="19" t="s">
        <v>153</v>
      </c>
      <c r="B35" s="20" t="s">
        <v>12</v>
      </c>
      <c r="C35" s="21">
        <v>44474</v>
      </c>
      <c r="D35" s="22" t="s">
        <v>156</v>
      </c>
      <c r="E35" s="23">
        <v>195.001</v>
      </c>
      <c r="F35" s="23">
        <v>194</v>
      </c>
      <c r="G35" s="23">
        <v>196.001</v>
      </c>
      <c r="H35" s="23"/>
      <c r="I35" s="23"/>
      <c r="J35" s="23"/>
      <c r="K35" s="24">
        <v>3</v>
      </c>
      <c r="L35" s="24">
        <v>585.00199999999995</v>
      </c>
      <c r="M35" s="25">
        <v>195.00066666666666</v>
      </c>
      <c r="N35" s="26">
        <v>9</v>
      </c>
      <c r="O35" s="27">
        <v>204.00066666666666</v>
      </c>
    </row>
    <row r="36" spans="1:15" x14ac:dyDescent="0.3">
      <c r="A36" s="19" t="s">
        <v>153</v>
      </c>
      <c r="B36" s="20" t="s">
        <v>12</v>
      </c>
      <c r="C36" s="21">
        <v>44488</v>
      </c>
      <c r="D36" s="22" t="s">
        <v>154</v>
      </c>
      <c r="E36" s="23">
        <v>196</v>
      </c>
      <c r="F36" s="23">
        <v>198</v>
      </c>
      <c r="G36" s="23">
        <v>197.001</v>
      </c>
      <c r="H36" s="23">
        <v>198</v>
      </c>
      <c r="I36" s="23"/>
      <c r="J36" s="23"/>
      <c r="K36" s="24">
        <v>4</v>
      </c>
      <c r="L36" s="24">
        <v>789.00099999999998</v>
      </c>
      <c r="M36" s="25">
        <v>197.25024999999999</v>
      </c>
      <c r="N36" s="26">
        <v>7</v>
      </c>
      <c r="O36" s="27">
        <v>204.25024999999999</v>
      </c>
    </row>
    <row r="37" spans="1:15" x14ac:dyDescent="0.3">
      <c r="A37" s="19" t="s">
        <v>153</v>
      </c>
      <c r="B37" s="20" t="s">
        <v>12</v>
      </c>
      <c r="C37" s="21">
        <v>44485</v>
      </c>
      <c r="D37" s="22" t="s">
        <v>155</v>
      </c>
      <c r="E37" s="23">
        <v>196</v>
      </c>
      <c r="F37" s="23">
        <v>196</v>
      </c>
      <c r="G37" s="23">
        <v>192</v>
      </c>
      <c r="H37" s="23">
        <v>195</v>
      </c>
      <c r="I37" s="23">
        <v>194</v>
      </c>
      <c r="J37" s="23">
        <v>190</v>
      </c>
      <c r="K37" s="24">
        <v>6</v>
      </c>
      <c r="L37" s="24">
        <v>1163</v>
      </c>
      <c r="M37" s="25">
        <v>193.83333333333334</v>
      </c>
      <c r="N37" s="26">
        <v>12</v>
      </c>
      <c r="O37" s="27">
        <v>205.83333333333334</v>
      </c>
    </row>
    <row r="38" spans="1:15" x14ac:dyDescent="0.3">
      <c r="A38" s="19" t="s">
        <v>153</v>
      </c>
      <c r="B38" s="20" t="s">
        <v>12</v>
      </c>
      <c r="C38" s="21">
        <v>44492</v>
      </c>
      <c r="D38" s="22" t="s">
        <v>156</v>
      </c>
      <c r="E38" s="23">
        <v>189</v>
      </c>
      <c r="F38" s="23">
        <v>191</v>
      </c>
      <c r="G38" s="23">
        <v>187</v>
      </c>
      <c r="H38" s="23">
        <v>184</v>
      </c>
      <c r="I38" s="23"/>
      <c r="J38" s="23"/>
      <c r="K38" s="24">
        <v>4</v>
      </c>
      <c r="L38" s="24">
        <v>751</v>
      </c>
      <c r="M38" s="25">
        <v>187.75</v>
      </c>
      <c r="N38" s="26">
        <v>9</v>
      </c>
      <c r="O38" s="27">
        <v>196.75</v>
      </c>
    </row>
    <row r="39" spans="1:15" x14ac:dyDescent="0.3">
      <c r="A39" s="19" t="s">
        <v>153</v>
      </c>
      <c r="B39" s="20" t="s">
        <v>12</v>
      </c>
      <c r="C39" s="21">
        <v>44493</v>
      </c>
      <c r="D39" s="22" t="s">
        <v>154</v>
      </c>
      <c r="E39" s="23">
        <v>195</v>
      </c>
      <c r="F39" s="23">
        <v>197</v>
      </c>
      <c r="G39" s="23">
        <v>196</v>
      </c>
      <c r="H39" s="23">
        <v>197</v>
      </c>
      <c r="I39" s="23"/>
      <c r="J39" s="23"/>
      <c r="K39" s="24">
        <v>4</v>
      </c>
      <c r="L39" s="24">
        <v>785</v>
      </c>
      <c r="M39" s="25">
        <v>196.25</v>
      </c>
      <c r="N39" s="26">
        <v>4</v>
      </c>
      <c r="O39" s="27">
        <v>200.25</v>
      </c>
    </row>
    <row r="40" spans="1:15" x14ac:dyDescent="0.3">
      <c r="A40" s="19" t="s">
        <v>153</v>
      </c>
      <c r="B40" s="20" t="s">
        <v>12</v>
      </c>
      <c r="C40" s="21">
        <v>44506</v>
      </c>
      <c r="D40" s="22" t="s">
        <v>156</v>
      </c>
      <c r="E40" s="23">
        <v>197</v>
      </c>
      <c r="F40" s="23">
        <v>192</v>
      </c>
      <c r="G40" s="23">
        <v>189</v>
      </c>
      <c r="H40" s="23">
        <v>193</v>
      </c>
      <c r="I40" s="23"/>
      <c r="J40" s="23"/>
      <c r="K40" s="24">
        <v>4</v>
      </c>
      <c r="L40" s="24">
        <v>771</v>
      </c>
      <c r="M40" s="25">
        <v>192.75</v>
      </c>
      <c r="N40" s="26">
        <v>9</v>
      </c>
      <c r="O40" s="27">
        <v>201.75</v>
      </c>
    </row>
    <row r="41" spans="1:15" x14ac:dyDescent="0.3">
      <c r="A41" s="19" t="s">
        <v>160</v>
      </c>
      <c r="B41" s="20" t="s">
        <v>12</v>
      </c>
      <c r="C41" s="21">
        <v>44512</v>
      </c>
      <c r="D41" s="22" t="s">
        <v>154</v>
      </c>
      <c r="E41" s="23">
        <v>195</v>
      </c>
      <c r="F41" s="23">
        <v>195</v>
      </c>
      <c r="G41" s="23">
        <v>197</v>
      </c>
      <c r="H41" s="23">
        <v>198</v>
      </c>
      <c r="I41" s="23"/>
      <c r="J41" s="23"/>
      <c r="K41" s="24">
        <v>4</v>
      </c>
      <c r="L41" s="24">
        <v>785</v>
      </c>
      <c r="M41" s="25">
        <v>196.25</v>
      </c>
      <c r="N41" s="26">
        <v>3</v>
      </c>
      <c r="O41" s="27">
        <v>199.25</v>
      </c>
    </row>
    <row r="42" spans="1:15" x14ac:dyDescent="0.3">
      <c r="A42" s="19" t="s">
        <v>160</v>
      </c>
      <c r="B42" s="20" t="s">
        <v>12</v>
      </c>
      <c r="C42" s="21">
        <v>44513</v>
      </c>
      <c r="D42" s="22" t="s">
        <v>154</v>
      </c>
      <c r="E42" s="23">
        <v>196</v>
      </c>
      <c r="F42" s="23">
        <v>195</v>
      </c>
      <c r="G42" s="23">
        <v>199</v>
      </c>
      <c r="H42" s="23">
        <v>192</v>
      </c>
      <c r="I42" s="23">
        <v>197</v>
      </c>
      <c r="J42" s="23">
        <v>199.001</v>
      </c>
      <c r="K42" s="24">
        <v>6</v>
      </c>
      <c r="L42" s="24">
        <v>1178.001</v>
      </c>
      <c r="M42" s="25">
        <v>196.33349999999999</v>
      </c>
      <c r="N42" s="26">
        <v>14</v>
      </c>
      <c r="O42" s="27">
        <v>210.33349999999999</v>
      </c>
    </row>
    <row r="43" spans="1:15" x14ac:dyDescent="0.3">
      <c r="A43" s="19" t="s">
        <v>153</v>
      </c>
      <c r="B43" s="20" t="s">
        <v>12</v>
      </c>
      <c r="C43" s="21">
        <v>44520</v>
      </c>
      <c r="D43" s="22" t="s">
        <v>165</v>
      </c>
      <c r="E43" s="23">
        <v>194</v>
      </c>
      <c r="F43" s="23">
        <v>197</v>
      </c>
      <c r="G43" s="23">
        <v>198</v>
      </c>
      <c r="H43" s="23">
        <v>195</v>
      </c>
      <c r="I43" s="23">
        <v>195</v>
      </c>
      <c r="J43" s="23"/>
      <c r="K43" s="24">
        <v>5</v>
      </c>
      <c r="L43" s="24">
        <v>979</v>
      </c>
      <c r="M43" s="25">
        <v>195.8</v>
      </c>
      <c r="N43" s="26">
        <v>6</v>
      </c>
      <c r="O43" s="27">
        <v>201.8</v>
      </c>
    </row>
    <row r="44" spans="1:15" x14ac:dyDescent="0.3">
      <c r="A44" s="19" t="s">
        <v>153</v>
      </c>
      <c r="B44" s="20" t="s">
        <v>12</v>
      </c>
      <c r="C44" s="21">
        <v>44521</v>
      </c>
      <c r="D44" s="22" t="s">
        <v>166</v>
      </c>
      <c r="E44" s="23">
        <v>196</v>
      </c>
      <c r="F44" s="23">
        <v>197</v>
      </c>
      <c r="G44" s="23">
        <v>198.1</v>
      </c>
      <c r="H44" s="23">
        <v>196</v>
      </c>
      <c r="I44" s="23">
        <v>194</v>
      </c>
      <c r="J44" s="23"/>
      <c r="K44" s="24">
        <v>5</v>
      </c>
      <c r="L44" s="24">
        <v>981.1</v>
      </c>
      <c r="M44" s="25">
        <v>196.22</v>
      </c>
      <c r="N44" s="26">
        <v>6</v>
      </c>
      <c r="O44" s="27">
        <v>202.22</v>
      </c>
    </row>
    <row r="45" spans="1:15" x14ac:dyDescent="0.3">
      <c r="A45" s="31"/>
      <c r="B45" s="32"/>
      <c r="C45" s="33"/>
      <c r="D45" s="34"/>
      <c r="E45" s="35"/>
      <c r="F45" s="35"/>
      <c r="G45" s="35"/>
      <c r="H45" s="35"/>
      <c r="I45" s="35"/>
      <c r="J45" s="35"/>
      <c r="K45" s="36"/>
      <c r="L45" s="36"/>
      <c r="M45" s="37"/>
      <c r="N45" s="38"/>
      <c r="O45" s="39"/>
    </row>
    <row r="46" spans="1:15" x14ac:dyDescent="0.3">
      <c r="K46" s="28">
        <f>SUM(K2:K45)</f>
        <v>185</v>
      </c>
      <c r="L46" s="28">
        <f>SUM(L2:L45)</f>
        <v>35746.114000000001</v>
      </c>
      <c r="M46" s="29">
        <f>SUM(L46/K46)</f>
        <v>193.22223783783784</v>
      </c>
      <c r="N46" s="28">
        <f>SUM(N3:N45)</f>
        <v>422</v>
      </c>
      <c r="O46" s="29">
        <f>SUM(M46+N46)</f>
        <v>615.22223783783784</v>
      </c>
    </row>
  </sheetData>
  <protectedRanges>
    <protectedRange sqref="I2:J2 B2:C2" name="Range1_10"/>
    <protectedRange sqref="D2" name="Range1_1_10"/>
    <protectedRange sqref="E2:H2" name="Range1_3_12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2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7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E6:H6" name="Range1_3_1_1"/>
    <protectedRange algorithmName="SHA-512" hashValue="ON39YdpmFHfN9f47KpiRvqrKx0V9+erV1CNkpWzYhW/Qyc6aT8rEyCrvauWSYGZK2ia3o7vd3akF07acHAFpOA==" saltValue="yVW9XmDwTqEnmpSGai0KYg==" spinCount="100000" sqref="I7:J7 B7:C7" name="Range1_4"/>
    <protectedRange algorithmName="SHA-512" hashValue="ON39YdpmFHfN9f47KpiRvqrKx0V9+erV1CNkpWzYhW/Qyc6aT8rEyCrvauWSYGZK2ia3o7vd3akF07acHAFpOA==" saltValue="yVW9XmDwTqEnmpSGai0KYg==" spinCount="100000" sqref="D7" name="Range1_1_1"/>
    <protectedRange algorithmName="SHA-512" hashValue="ON39YdpmFHfN9f47KpiRvqrKx0V9+erV1CNkpWzYhW/Qyc6aT8rEyCrvauWSYGZK2ia3o7vd3akF07acHAFpOA==" saltValue="yVW9XmDwTqEnmpSGai0KYg==" spinCount="100000" sqref="E7:H7" name="Range1_3_3"/>
    <protectedRange algorithmName="SHA-512" hashValue="ON39YdpmFHfN9f47KpiRvqrKx0V9+erV1CNkpWzYhW/Qyc6aT8rEyCrvauWSYGZK2ia3o7vd3akF07acHAFpOA==" saltValue="yVW9XmDwTqEnmpSGai0KYg==" spinCount="100000" sqref="B8:C8" name="Range1_20"/>
    <protectedRange algorithmName="SHA-512" hashValue="ON39YdpmFHfN9f47KpiRvqrKx0V9+erV1CNkpWzYhW/Qyc6aT8rEyCrvauWSYGZK2ia3o7vd3akF07acHAFpOA==" saltValue="yVW9XmDwTqEnmpSGai0KYg==" spinCount="100000" sqref="D8" name="Range1_1_16"/>
    <protectedRange algorithmName="SHA-512" hashValue="ON39YdpmFHfN9f47KpiRvqrKx0V9+erV1CNkpWzYhW/Qyc6aT8rEyCrvauWSYGZK2ia3o7vd3akF07acHAFpOA==" saltValue="yVW9XmDwTqEnmpSGai0KYg==" spinCount="100000" sqref="E8:H8" name="Range1_3_6"/>
    <protectedRange algorithmName="SHA-512" hashValue="ON39YdpmFHfN9f47KpiRvqrKx0V9+erV1CNkpWzYhW/Qyc6aT8rEyCrvauWSYGZK2ia3o7vd3akF07acHAFpOA==" saltValue="yVW9XmDwTqEnmpSGai0KYg==" spinCount="100000" sqref="I9:J9 B9:C9" name="Range1_5"/>
    <protectedRange algorithmName="SHA-512" hashValue="ON39YdpmFHfN9f47KpiRvqrKx0V9+erV1CNkpWzYhW/Qyc6aT8rEyCrvauWSYGZK2ia3o7vd3akF07acHAFpOA==" saltValue="yVW9XmDwTqEnmpSGai0KYg==" spinCount="100000" sqref="D9" name="Range1_1_2"/>
    <protectedRange algorithmName="SHA-512" hashValue="ON39YdpmFHfN9f47KpiRvqrKx0V9+erV1CNkpWzYhW/Qyc6aT8rEyCrvauWSYGZK2ia3o7vd3akF07acHAFpOA==" saltValue="yVW9XmDwTqEnmpSGai0KYg==" spinCount="100000" sqref="E9:H9" name="Range1_3_4"/>
    <protectedRange algorithmName="SHA-512" hashValue="ON39YdpmFHfN9f47KpiRvqrKx0V9+erV1CNkpWzYhW/Qyc6aT8rEyCrvauWSYGZK2ia3o7vd3akF07acHAFpOA==" saltValue="yVW9XmDwTqEnmpSGai0KYg==" spinCount="100000" sqref="I10:J10" name="Range1_21"/>
    <protectedRange algorithmName="SHA-512" hashValue="ON39YdpmFHfN9f47KpiRvqrKx0V9+erV1CNkpWzYhW/Qyc6aT8rEyCrvauWSYGZK2ia3o7vd3akF07acHAFpOA==" saltValue="yVW9XmDwTqEnmpSGai0KYg==" spinCount="100000" sqref="B10:C10" name="Range1_24"/>
    <protectedRange algorithmName="SHA-512" hashValue="ON39YdpmFHfN9f47KpiRvqrKx0V9+erV1CNkpWzYhW/Qyc6aT8rEyCrvauWSYGZK2ia3o7vd3akF07acHAFpOA==" saltValue="yVW9XmDwTqEnmpSGai0KYg==" spinCount="100000" sqref="D10" name="Range1_1_15"/>
    <protectedRange algorithmName="SHA-512" hashValue="ON39YdpmFHfN9f47KpiRvqrKx0V9+erV1CNkpWzYhW/Qyc6aT8rEyCrvauWSYGZK2ia3o7vd3akF07acHAFpOA==" saltValue="yVW9XmDwTqEnmpSGai0KYg==" spinCount="100000" sqref="E10:H10" name="Range1_3_5"/>
    <protectedRange algorithmName="SHA-512" hashValue="ON39YdpmFHfN9f47KpiRvqrKx0V9+erV1CNkpWzYhW/Qyc6aT8rEyCrvauWSYGZK2ia3o7vd3akF07acHAFpOA==" saltValue="yVW9XmDwTqEnmpSGai0KYg==" spinCount="100000" sqref="I11:J11 B11:C11" name="Range1_7_4"/>
    <protectedRange algorithmName="SHA-512" hashValue="ON39YdpmFHfN9f47KpiRvqrKx0V9+erV1CNkpWzYhW/Qyc6aT8rEyCrvauWSYGZK2ia3o7vd3akF07acHAFpOA==" saltValue="yVW9XmDwTqEnmpSGai0KYg==" spinCount="100000" sqref="D11" name="Range1_1_4_4"/>
    <protectedRange algorithmName="SHA-512" hashValue="ON39YdpmFHfN9f47KpiRvqrKx0V9+erV1CNkpWzYhW/Qyc6aT8rEyCrvauWSYGZK2ia3o7vd3akF07acHAFpOA==" saltValue="yVW9XmDwTqEnmpSGai0KYg==" spinCount="100000" sqref="E11:H11" name="Range1_3_1_4"/>
    <protectedRange algorithmName="SHA-512" hashValue="ON39YdpmFHfN9f47KpiRvqrKx0V9+erV1CNkpWzYhW/Qyc6aT8rEyCrvauWSYGZK2ia3o7vd3akF07acHAFpOA==" saltValue="yVW9XmDwTqEnmpSGai0KYg==" spinCount="100000" sqref="I12:J12 B12:C12 I45:J45 B45:C45" name="Range1_8"/>
    <protectedRange algorithmName="SHA-512" hashValue="ON39YdpmFHfN9f47KpiRvqrKx0V9+erV1CNkpWzYhW/Qyc6aT8rEyCrvauWSYGZK2ia3o7vd3akF07acHAFpOA==" saltValue="yVW9XmDwTqEnmpSGai0KYg==" spinCount="100000" sqref="D12 D45" name="Range1_1_3"/>
    <protectedRange algorithmName="SHA-512" hashValue="ON39YdpmFHfN9f47KpiRvqrKx0V9+erV1CNkpWzYhW/Qyc6aT8rEyCrvauWSYGZK2ia3o7vd3akF07acHAFpOA==" saltValue="yVW9XmDwTqEnmpSGai0KYg==" spinCount="100000" sqref="E12:H12 E45:H45" name="Range1_3_7"/>
    <protectedRange algorithmName="SHA-512" hashValue="ON39YdpmFHfN9f47KpiRvqrKx0V9+erV1CNkpWzYhW/Qyc6aT8rEyCrvauWSYGZK2ia3o7vd3akF07acHAFpOA==" saltValue="yVW9XmDwTqEnmpSGai0KYg==" spinCount="100000" sqref="I13:J13 B13:C13" name="Range1_7_1"/>
    <protectedRange algorithmName="SHA-512" hashValue="ON39YdpmFHfN9f47KpiRvqrKx0V9+erV1CNkpWzYhW/Qyc6aT8rEyCrvauWSYGZK2ia3o7vd3akF07acHAFpOA==" saltValue="yVW9XmDwTqEnmpSGai0KYg==" spinCount="100000" sqref="D13" name="Range1_1_5_1"/>
    <protectedRange algorithmName="SHA-512" hashValue="ON39YdpmFHfN9f47KpiRvqrKx0V9+erV1CNkpWzYhW/Qyc6aT8rEyCrvauWSYGZK2ia3o7vd3akF07acHAFpOA==" saltValue="yVW9XmDwTqEnmpSGai0KYg==" spinCount="100000" sqref="E13:H13" name="Range1_3_1_2"/>
    <protectedRange algorithmName="SHA-512" hashValue="ON39YdpmFHfN9f47KpiRvqrKx0V9+erV1CNkpWzYhW/Qyc6aT8rEyCrvauWSYGZK2ia3o7vd3akF07acHAFpOA==" saltValue="yVW9XmDwTqEnmpSGai0KYg==" spinCount="100000" sqref="I14:J14 B14:C14" name="Range1_26"/>
    <protectedRange algorithmName="SHA-512" hashValue="ON39YdpmFHfN9f47KpiRvqrKx0V9+erV1CNkpWzYhW/Qyc6aT8rEyCrvauWSYGZK2ia3o7vd3akF07acHAFpOA==" saltValue="yVW9XmDwTqEnmpSGai0KYg==" spinCount="100000" sqref="D14" name="Range1_1_18"/>
    <protectedRange algorithmName="SHA-512" hashValue="ON39YdpmFHfN9f47KpiRvqrKx0V9+erV1CNkpWzYhW/Qyc6aT8rEyCrvauWSYGZK2ia3o7vd3akF07acHAFpOA==" saltValue="yVW9XmDwTqEnmpSGai0KYg==" spinCount="100000" sqref="E14:H14" name="Range1_3_8"/>
    <protectedRange algorithmName="SHA-512" hashValue="ON39YdpmFHfN9f47KpiRvqrKx0V9+erV1CNkpWzYhW/Qyc6aT8rEyCrvauWSYGZK2ia3o7vd3akF07acHAFpOA==" saltValue="yVW9XmDwTqEnmpSGai0KYg==" spinCount="100000" sqref="I15:J15 B15:C15" name="Range1_7_3"/>
    <protectedRange algorithmName="SHA-512" hashValue="ON39YdpmFHfN9f47KpiRvqrKx0V9+erV1CNkpWzYhW/Qyc6aT8rEyCrvauWSYGZK2ia3o7vd3akF07acHAFpOA==" saltValue="yVW9XmDwTqEnmpSGai0KYg==" spinCount="100000" sqref="D15" name="Range1_1_4_3"/>
    <protectedRange algorithmName="SHA-512" hashValue="ON39YdpmFHfN9f47KpiRvqrKx0V9+erV1CNkpWzYhW/Qyc6aT8rEyCrvauWSYGZK2ia3o7vd3akF07acHAFpOA==" saltValue="yVW9XmDwTqEnmpSGai0KYg==" spinCount="100000" sqref="E15:H15" name="Range1_3_1_1_1"/>
    <protectedRange algorithmName="SHA-512" hashValue="ON39YdpmFHfN9f47KpiRvqrKx0V9+erV1CNkpWzYhW/Qyc6aT8rEyCrvauWSYGZK2ia3o7vd3akF07acHAFpOA==" saltValue="yVW9XmDwTqEnmpSGai0KYg==" spinCount="100000" sqref="I16:J16 B16:C16" name="Range1_27"/>
    <protectedRange algorithmName="SHA-512" hashValue="ON39YdpmFHfN9f47KpiRvqrKx0V9+erV1CNkpWzYhW/Qyc6aT8rEyCrvauWSYGZK2ia3o7vd3akF07acHAFpOA==" saltValue="yVW9XmDwTqEnmpSGai0KYg==" spinCount="100000" sqref="D16" name="Range1_1_19"/>
    <protectedRange algorithmName="SHA-512" hashValue="ON39YdpmFHfN9f47KpiRvqrKx0V9+erV1CNkpWzYhW/Qyc6aT8rEyCrvauWSYGZK2ia3o7vd3akF07acHAFpOA==" saltValue="yVW9XmDwTqEnmpSGai0KYg==" spinCount="100000" sqref="E16:H16" name="Range1_3_9"/>
    <protectedRange algorithmName="SHA-512" hashValue="ON39YdpmFHfN9f47KpiRvqrKx0V9+erV1CNkpWzYhW/Qyc6aT8rEyCrvauWSYGZK2ia3o7vd3akF07acHAFpOA==" saltValue="yVW9XmDwTqEnmpSGai0KYg==" spinCount="100000" sqref="I17:J17 B17:C17" name="Range1_28"/>
    <protectedRange algorithmName="SHA-512" hashValue="ON39YdpmFHfN9f47KpiRvqrKx0V9+erV1CNkpWzYhW/Qyc6aT8rEyCrvauWSYGZK2ia3o7vd3akF07acHAFpOA==" saltValue="yVW9XmDwTqEnmpSGai0KYg==" spinCount="100000" sqref="D17" name="Range1_1_20"/>
    <protectedRange algorithmName="SHA-512" hashValue="ON39YdpmFHfN9f47KpiRvqrKx0V9+erV1CNkpWzYhW/Qyc6aT8rEyCrvauWSYGZK2ia3o7vd3akF07acHAFpOA==" saltValue="yVW9XmDwTqEnmpSGai0KYg==" spinCount="100000" sqref="E17:H17" name="Range1_3_11"/>
    <protectedRange algorithmName="SHA-512" hashValue="ON39YdpmFHfN9f47KpiRvqrKx0V9+erV1CNkpWzYhW/Qyc6aT8rEyCrvauWSYGZK2ia3o7vd3akF07acHAFpOA==" saltValue="yVW9XmDwTqEnmpSGai0KYg==" spinCount="100000" sqref="I18:J18 B18:C18" name="Range1_3_12_1"/>
    <protectedRange algorithmName="SHA-512" hashValue="ON39YdpmFHfN9f47KpiRvqrKx0V9+erV1CNkpWzYhW/Qyc6aT8rEyCrvauWSYGZK2ia3o7vd3akF07acHAFpOA==" saltValue="yVW9XmDwTqEnmpSGai0KYg==" spinCount="100000" sqref="D18" name="Range1_1_6_5"/>
    <protectedRange algorithmName="SHA-512" hashValue="ON39YdpmFHfN9f47KpiRvqrKx0V9+erV1CNkpWzYhW/Qyc6aT8rEyCrvauWSYGZK2ia3o7vd3akF07acHAFpOA==" saltValue="yVW9XmDwTqEnmpSGai0KYg==" spinCount="100000" sqref="E18:H18" name="Range1_3_2_1"/>
    <protectedRange algorithmName="SHA-512" hashValue="ON39YdpmFHfN9f47KpiRvqrKx0V9+erV1CNkpWzYhW/Qyc6aT8rEyCrvauWSYGZK2ia3o7vd3akF07acHAFpOA==" saltValue="yVW9XmDwTqEnmpSGai0KYg==" spinCount="100000" sqref="I19:J19 B19:C19" name="Range1_3_13"/>
    <protectedRange algorithmName="SHA-512" hashValue="ON39YdpmFHfN9f47KpiRvqrKx0V9+erV1CNkpWzYhW/Qyc6aT8rEyCrvauWSYGZK2ia3o7vd3akF07acHAFpOA==" saltValue="yVW9XmDwTqEnmpSGai0KYg==" spinCount="100000" sqref="D19" name="Range1_1_6_6"/>
    <protectedRange algorithmName="SHA-512" hashValue="ON39YdpmFHfN9f47KpiRvqrKx0V9+erV1CNkpWzYhW/Qyc6aT8rEyCrvauWSYGZK2ia3o7vd3akF07acHAFpOA==" saltValue="yVW9XmDwTqEnmpSGai0KYg==" spinCount="100000" sqref="E19:H19" name="Range1_3_2_2"/>
    <protectedRange algorithmName="SHA-512" hashValue="ON39YdpmFHfN9f47KpiRvqrKx0V9+erV1CNkpWzYhW/Qyc6aT8rEyCrvauWSYGZK2ia3o7vd3akF07acHAFpOA==" saltValue="yVW9XmDwTqEnmpSGai0KYg==" spinCount="100000" sqref="I20:J20 B20:C20" name="Range1_2_10"/>
    <protectedRange algorithmName="SHA-512" hashValue="ON39YdpmFHfN9f47KpiRvqrKx0V9+erV1CNkpWzYhW/Qyc6aT8rEyCrvauWSYGZK2ia3o7vd3akF07acHAFpOA==" saltValue="yVW9XmDwTqEnmpSGai0KYg==" spinCount="100000" sqref="D20" name="Range1_1_1_11"/>
    <protectedRange algorithmName="SHA-512" hashValue="ON39YdpmFHfN9f47KpiRvqrKx0V9+erV1CNkpWzYhW/Qyc6aT8rEyCrvauWSYGZK2ia3o7vd3akF07acHAFpOA==" saltValue="yVW9XmDwTqEnmpSGai0KYg==" spinCount="100000" sqref="E20:H20" name="Range1_3_1_5"/>
    <protectedRange algorithmName="SHA-512" hashValue="ON39YdpmFHfN9f47KpiRvqrKx0V9+erV1CNkpWzYhW/Qyc6aT8rEyCrvauWSYGZK2ia3o7vd3akF07acHAFpOA==" saltValue="yVW9XmDwTqEnmpSGai0KYg==" spinCount="100000" sqref="I21:J21 B21:C21" name="Range1_8_1"/>
    <protectedRange algorithmName="SHA-512" hashValue="ON39YdpmFHfN9f47KpiRvqrKx0V9+erV1CNkpWzYhW/Qyc6aT8rEyCrvauWSYGZK2ia3o7vd3akF07acHAFpOA==" saltValue="yVW9XmDwTqEnmpSGai0KYg==" spinCount="100000" sqref="D21" name="Range1_1_6"/>
    <protectedRange algorithmName="SHA-512" hashValue="ON39YdpmFHfN9f47KpiRvqrKx0V9+erV1CNkpWzYhW/Qyc6aT8rEyCrvauWSYGZK2ia3o7vd3akF07acHAFpOA==" saltValue="yVW9XmDwTqEnmpSGai0KYg==" spinCount="100000" sqref="E21:H21" name="Range1_3_15"/>
    <protectedRange algorithmName="SHA-512" hashValue="ON39YdpmFHfN9f47KpiRvqrKx0V9+erV1CNkpWzYhW/Qyc6aT8rEyCrvauWSYGZK2ia3o7vd3akF07acHAFpOA==" saltValue="yVW9XmDwTqEnmpSGai0KYg==" spinCount="100000" sqref="I22:J22 B22:C22" name="Range1_7_1_1"/>
    <protectedRange algorithmName="SHA-512" hashValue="ON39YdpmFHfN9f47KpiRvqrKx0V9+erV1CNkpWzYhW/Qyc6aT8rEyCrvauWSYGZK2ia3o7vd3akF07acHAFpOA==" saltValue="yVW9XmDwTqEnmpSGai0KYg==" spinCount="100000" sqref="D22" name="Range1_1_4_1_1"/>
    <protectedRange algorithmName="SHA-512" hashValue="ON39YdpmFHfN9f47KpiRvqrKx0V9+erV1CNkpWzYhW/Qyc6aT8rEyCrvauWSYGZK2ia3o7vd3akF07acHAFpOA==" saltValue="yVW9XmDwTqEnmpSGai0KYg==" spinCount="100000" sqref="E22:H22" name="Range1_3_1_3"/>
    <protectedRange algorithmName="SHA-512" hashValue="ON39YdpmFHfN9f47KpiRvqrKx0V9+erV1CNkpWzYhW/Qyc6aT8rEyCrvauWSYGZK2ia3o7vd3akF07acHAFpOA==" saltValue="yVW9XmDwTqEnmpSGai0KYg==" spinCount="100000" sqref="I23:J23 B23:C23" name="Range1_7_2"/>
    <protectedRange algorithmName="SHA-512" hashValue="ON39YdpmFHfN9f47KpiRvqrKx0V9+erV1CNkpWzYhW/Qyc6aT8rEyCrvauWSYGZK2ia3o7vd3akF07acHAFpOA==" saltValue="yVW9XmDwTqEnmpSGai0KYg==" spinCount="100000" sqref="D23" name="Range1_1_4_2"/>
    <protectedRange algorithmName="SHA-512" hashValue="ON39YdpmFHfN9f47KpiRvqrKx0V9+erV1CNkpWzYhW/Qyc6aT8rEyCrvauWSYGZK2ia3o7vd3akF07acHAFpOA==" saltValue="yVW9XmDwTqEnmpSGai0KYg==" spinCount="100000" sqref="E23:H23" name="Range1_3_14"/>
    <protectedRange algorithmName="SHA-512" hashValue="ON39YdpmFHfN9f47KpiRvqrKx0V9+erV1CNkpWzYhW/Qyc6aT8rEyCrvauWSYGZK2ia3o7vd3akF07acHAFpOA==" saltValue="yVW9XmDwTqEnmpSGai0KYg==" spinCount="100000" sqref="E24:J24 B24:C24" name="Range1_54"/>
    <protectedRange algorithmName="SHA-512" hashValue="ON39YdpmFHfN9f47KpiRvqrKx0V9+erV1CNkpWzYhW/Qyc6aT8rEyCrvauWSYGZK2ia3o7vd3akF07acHAFpOA==" saltValue="yVW9XmDwTqEnmpSGai0KYg==" spinCount="100000" sqref="D24" name="Range1_1_45"/>
    <protectedRange algorithmName="SHA-512" hashValue="ON39YdpmFHfN9f47KpiRvqrKx0V9+erV1CNkpWzYhW/Qyc6aT8rEyCrvauWSYGZK2ia3o7vd3akF07acHAFpOA==" saltValue="yVW9XmDwTqEnmpSGai0KYg==" spinCount="100000" sqref="E25:J25 B25:C25" name="Range1_11_5"/>
    <protectedRange algorithmName="SHA-512" hashValue="ON39YdpmFHfN9f47KpiRvqrKx0V9+erV1CNkpWzYhW/Qyc6aT8rEyCrvauWSYGZK2ia3o7vd3akF07acHAFpOA==" saltValue="yVW9XmDwTqEnmpSGai0KYg==" spinCount="100000" sqref="D25" name="Range1_1_9_3"/>
    <protectedRange algorithmName="SHA-512" hashValue="ON39YdpmFHfN9f47KpiRvqrKx0V9+erV1CNkpWzYhW/Qyc6aT8rEyCrvauWSYGZK2ia3o7vd3akF07acHAFpOA==" saltValue="yVW9XmDwTqEnmpSGai0KYg==" spinCount="100000" sqref="I26:J26 B26:C26" name="Range1_9"/>
    <protectedRange algorithmName="SHA-512" hashValue="ON39YdpmFHfN9f47KpiRvqrKx0V9+erV1CNkpWzYhW/Qyc6aT8rEyCrvauWSYGZK2ia3o7vd3akF07acHAFpOA==" saltValue="yVW9XmDwTqEnmpSGai0KYg==" spinCount="100000" sqref="D26" name="Range1_1_7"/>
    <protectedRange algorithmName="SHA-512" hashValue="ON39YdpmFHfN9f47KpiRvqrKx0V9+erV1CNkpWzYhW/Qyc6aT8rEyCrvauWSYGZK2ia3o7vd3akF07acHAFpOA==" saltValue="yVW9XmDwTqEnmpSGai0KYg==" spinCount="100000" sqref="E26:H26" name="Range1_3_10"/>
    <protectedRange algorithmName="SHA-512" hashValue="ON39YdpmFHfN9f47KpiRvqrKx0V9+erV1CNkpWzYhW/Qyc6aT8rEyCrvauWSYGZK2ia3o7vd3akF07acHAFpOA==" saltValue="yVW9XmDwTqEnmpSGai0KYg==" spinCount="100000" sqref="B27:C29 E27:J29" name="Range1_60"/>
    <protectedRange algorithmName="SHA-512" hashValue="ON39YdpmFHfN9f47KpiRvqrKx0V9+erV1CNkpWzYhW/Qyc6aT8rEyCrvauWSYGZK2ia3o7vd3akF07acHAFpOA==" saltValue="yVW9XmDwTqEnmpSGai0KYg==" spinCount="100000" sqref="D27:D29" name="Range1_1_54"/>
    <protectedRange algorithmName="SHA-512" hashValue="ON39YdpmFHfN9f47KpiRvqrKx0V9+erV1CNkpWzYhW/Qyc6aT8rEyCrvauWSYGZK2ia3o7vd3akF07acHAFpOA==" saltValue="yVW9XmDwTqEnmpSGai0KYg==" spinCount="100000" sqref="B30:C30" name="Range1_4_1"/>
    <protectedRange algorithmName="SHA-512" hashValue="ON39YdpmFHfN9f47KpiRvqrKx0V9+erV1CNkpWzYhW/Qyc6aT8rEyCrvauWSYGZK2ia3o7vd3akF07acHAFpOA==" saltValue="yVW9XmDwTqEnmpSGai0KYg==" spinCount="100000" sqref="D30" name="Range1_1_2_1"/>
    <protectedRange algorithmName="SHA-512" hashValue="ON39YdpmFHfN9f47KpiRvqrKx0V9+erV1CNkpWzYhW/Qyc6aT8rEyCrvauWSYGZK2ia3o7vd3akF07acHAFpOA==" saltValue="yVW9XmDwTqEnmpSGai0KYg==" spinCount="100000" sqref="E30:J30" name="Range1_3_3_1"/>
    <protectedRange algorithmName="SHA-512" hashValue="ON39YdpmFHfN9f47KpiRvqrKx0V9+erV1CNkpWzYhW/Qyc6aT8rEyCrvauWSYGZK2ia3o7vd3akF07acHAFpOA==" saltValue="yVW9XmDwTqEnmpSGai0KYg==" spinCount="100000" sqref="B36:C37 I36:J37" name="Range1_11_1"/>
    <protectedRange algorithmName="SHA-512" hashValue="ON39YdpmFHfN9f47KpiRvqrKx0V9+erV1CNkpWzYhW/Qyc6aT8rEyCrvauWSYGZK2ia3o7vd3akF07acHAFpOA==" saltValue="yVW9XmDwTqEnmpSGai0KYg==" spinCount="100000" sqref="D36:D37" name="Range1_1_9_3_1"/>
    <protectedRange algorithmName="SHA-512" hashValue="ON39YdpmFHfN9f47KpiRvqrKx0V9+erV1CNkpWzYhW/Qyc6aT8rEyCrvauWSYGZK2ia3o7vd3akF07acHAFpOA==" saltValue="yVW9XmDwTqEnmpSGai0KYg==" spinCount="100000" sqref="E36:H37" name="Range1_3_5_1"/>
    <protectedRange sqref="I38:J39 B38:C39" name="Range1_27_1"/>
    <protectedRange sqref="D38:D39" name="Range1_1_18_1"/>
    <protectedRange sqref="E38:H39" name="Range1_3_9_1"/>
    <protectedRange algorithmName="SHA-512" hashValue="ON39YdpmFHfN9f47KpiRvqrKx0V9+erV1CNkpWzYhW/Qyc6aT8rEyCrvauWSYGZK2ia3o7vd3akF07acHAFpOA==" saltValue="yVW9XmDwTqEnmpSGai0KYg==" spinCount="100000" sqref="I40:J40 B40:C40" name="Range1_35"/>
    <protectedRange algorithmName="SHA-512" hashValue="ON39YdpmFHfN9f47KpiRvqrKx0V9+erV1CNkpWzYhW/Qyc6aT8rEyCrvauWSYGZK2ia3o7vd3akF07acHAFpOA==" saltValue="yVW9XmDwTqEnmpSGai0KYg==" spinCount="100000" sqref="D40" name="Range1_1_31"/>
    <protectedRange algorithmName="SHA-512" hashValue="ON39YdpmFHfN9f47KpiRvqrKx0V9+erV1CNkpWzYhW/Qyc6aT8rEyCrvauWSYGZK2ia3o7vd3akF07acHAFpOA==" saltValue="yVW9XmDwTqEnmpSGai0KYg==" spinCount="100000" sqref="E40:H40" name="Range1_3_21"/>
    <protectedRange algorithmName="SHA-512" hashValue="ON39YdpmFHfN9f47KpiRvqrKx0V9+erV1CNkpWzYhW/Qyc6aT8rEyCrvauWSYGZK2ia3o7vd3akF07acHAFpOA==" saltValue="yVW9XmDwTqEnmpSGai0KYg==" spinCount="100000" sqref="I41:J41 B41:C41" name="Range1_36"/>
    <protectedRange algorithmName="SHA-512" hashValue="ON39YdpmFHfN9f47KpiRvqrKx0V9+erV1CNkpWzYhW/Qyc6aT8rEyCrvauWSYGZK2ia3o7vd3akF07acHAFpOA==" saltValue="yVW9XmDwTqEnmpSGai0KYg==" spinCount="100000" sqref="D41" name="Range1_1_32"/>
    <protectedRange algorithmName="SHA-512" hashValue="ON39YdpmFHfN9f47KpiRvqrKx0V9+erV1CNkpWzYhW/Qyc6aT8rEyCrvauWSYGZK2ia3o7vd3akF07acHAFpOA==" saltValue="yVW9XmDwTqEnmpSGai0KYg==" spinCount="100000" sqref="E41:H41" name="Range1_3_22"/>
    <protectedRange algorithmName="SHA-512" hashValue="ON39YdpmFHfN9f47KpiRvqrKx0V9+erV1CNkpWzYhW/Qyc6aT8rEyCrvauWSYGZK2ia3o7vd3akF07acHAFpOA==" saltValue="yVW9XmDwTqEnmpSGai0KYg==" spinCount="100000" sqref="I42:J42 B42:C42" name="Range1_42"/>
    <protectedRange algorithmName="SHA-512" hashValue="ON39YdpmFHfN9f47KpiRvqrKx0V9+erV1CNkpWzYhW/Qyc6aT8rEyCrvauWSYGZK2ia3o7vd3akF07acHAFpOA==" saltValue="yVW9XmDwTqEnmpSGai0KYg==" spinCount="100000" sqref="D42" name="Range1_1_36"/>
    <protectedRange algorithmName="SHA-512" hashValue="ON39YdpmFHfN9f47KpiRvqrKx0V9+erV1CNkpWzYhW/Qyc6aT8rEyCrvauWSYGZK2ia3o7vd3akF07acHAFpOA==" saltValue="yVW9XmDwTqEnmpSGai0KYg==" spinCount="100000" sqref="E42:H42" name="Range1_3_23"/>
    <protectedRange algorithmName="SHA-512" hashValue="ON39YdpmFHfN9f47KpiRvqrKx0V9+erV1CNkpWzYhW/Qyc6aT8rEyCrvauWSYGZK2ia3o7vd3akF07acHAFpOA==" saltValue="yVW9XmDwTqEnmpSGai0KYg==" spinCount="100000" sqref="E43:J44 B43:C44" name="Range1_2_1_1_21"/>
    <protectedRange algorithmName="SHA-512" hashValue="ON39YdpmFHfN9f47KpiRvqrKx0V9+erV1CNkpWzYhW/Qyc6aT8rEyCrvauWSYGZK2ia3o7vd3akF07acHAFpOA==" saltValue="yVW9XmDwTqEnmpSGai0KYg==" spinCount="100000" sqref="D43:D44" name="Range1_1_3_1_1_20"/>
  </protectedRanges>
  <conditionalFormatting sqref="F2">
    <cfRule type="top10" dxfId="4394" priority="196" rank="1"/>
  </conditionalFormatting>
  <conditionalFormatting sqref="G2">
    <cfRule type="top10" dxfId="4393" priority="195" rank="1"/>
  </conditionalFormatting>
  <conditionalFormatting sqref="H2">
    <cfRule type="top10" dxfId="4392" priority="194" rank="1"/>
  </conditionalFormatting>
  <conditionalFormatting sqref="I2">
    <cfRule type="top10" dxfId="4391" priority="192" rank="1"/>
  </conditionalFormatting>
  <conditionalFormatting sqref="J2">
    <cfRule type="top10" dxfId="4390" priority="193" rank="1"/>
  </conditionalFormatting>
  <conditionalFormatting sqref="E2">
    <cfRule type="top10" dxfId="4389" priority="197" rank="1"/>
  </conditionalFormatting>
  <conditionalFormatting sqref="F3">
    <cfRule type="top10" dxfId="4388" priority="190" rank="1"/>
  </conditionalFormatting>
  <conditionalFormatting sqref="G3">
    <cfRule type="top10" dxfId="4387" priority="189" rank="1"/>
  </conditionalFormatting>
  <conditionalFormatting sqref="H3">
    <cfRule type="top10" dxfId="4386" priority="188" rank="1"/>
  </conditionalFormatting>
  <conditionalFormatting sqref="I3">
    <cfRule type="top10" dxfId="4385" priority="186" rank="1"/>
  </conditionalFormatting>
  <conditionalFormatting sqref="J3">
    <cfRule type="top10" dxfId="4384" priority="187" rank="1"/>
  </conditionalFormatting>
  <conditionalFormatting sqref="E3">
    <cfRule type="top10" dxfId="4383" priority="191" rank="1"/>
  </conditionalFormatting>
  <conditionalFormatting sqref="F4">
    <cfRule type="top10" dxfId="4382" priority="184" rank="1"/>
  </conditionalFormatting>
  <conditionalFormatting sqref="G4">
    <cfRule type="top10" dxfId="4381" priority="183" rank="1"/>
  </conditionalFormatting>
  <conditionalFormatting sqref="H4">
    <cfRule type="top10" dxfId="4380" priority="182" rank="1"/>
  </conditionalFormatting>
  <conditionalFormatting sqref="I4">
    <cfRule type="top10" dxfId="4379" priority="180" rank="1"/>
  </conditionalFormatting>
  <conditionalFormatting sqref="J4">
    <cfRule type="top10" dxfId="4378" priority="181" rank="1"/>
  </conditionalFormatting>
  <conditionalFormatting sqref="E4">
    <cfRule type="top10" dxfId="4377" priority="185" rank="1"/>
  </conditionalFormatting>
  <conditionalFormatting sqref="F5">
    <cfRule type="top10" dxfId="4376" priority="178" rank="1"/>
  </conditionalFormatting>
  <conditionalFormatting sqref="G5">
    <cfRule type="top10" dxfId="4375" priority="177" rank="1"/>
  </conditionalFormatting>
  <conditionalFormatting sqref="H5">
    <cfRule type="top10" dxfId="4374" priority="176" rank="1"/>
  </conditionalFormatting>
  <conditionalFormatting sqref="I5">
    <cfRule type="top10" dxfId="4373" priority="174" rank="1"/>
  </conditionalFormatting>
  <conditionalFormatting sqref="J5">
    <cfRule type="top10" dxfId="4372" priority="175" rank="1"/>
  </conditionalFormatting>
  <conditionalFormatting sqref="E5">
    <cfRule type="top10" dxfId="4371" priority="179" rank="1"/>
  </conditionalFormatting>
  <conditionalFormatting sqref="F6">
    <cfRule type="top10" dxfId="4370" priority="172" rank="1"/>
  </conditionalFormatting>
  <conditionalFormatting sqref="G6">
    <cfRule type="top10" dxfId="4369" priority="171" rank="1"/>
  </conditionalFormatting>
  <conditionalFormatting sqref="H6">
    <cfRule type="top10" dxfId="4368" priority="170" rank="1"/>
  </conditionalFormatting>
  <conditionalFormatting sqref="I6">
    <cfRule type="top10" dxfId="4367" priority="168" rank="1"/>
  </conditionalFormatting>
  <conditionalFormatting sqref="J6">
    <cfRule type="top10" dxfId="4366" priority="169" rank="1"/>
  </conditionalFormatting>
  <conditionalFormatting sqref="E6">
    <cfRule type="top10" dxfId="4365" priority="173" rank="1"/>
  </conditionalFormatting>
  <conditionalFormatting sqref="F7">
    <cfRule type="top10" dxfId="4364" priority="166" rank="1"/>
  </conditionalFormatting>
  <conditionalFormatting sqref="G7">
    <cfRule type="top10" dxfId="4363" priority="165" rank="1"/>
  </conditionalFormatting>
  <conditionalFormatting sqref="H7">
    <cfRule type="top10" dxfId="4362" priority="164" rank="1"/>
  </conditionalFormatting>
  <conditionalFormatting sqref="I7">
    <cfRule type="top10" dxfId="4361" priority="162" rank="1"/>
  </conditionalFormatting>
  <conditionalFormatting sqref="J7">
    <cfRule type="top10" dxfId="4360" priority="163" rank="1"/>
  </conditionalFormatting>
  <conditionalFormatting sqref="E7">
    <cfRule type="top10" dxfId="4359" priority="167" rank="1"/>
  </conditionalFormatting>
  <conditionalFormatting sqref="F8">
    <cfRule type="top10" dxfId="4358" priority="160" rank="1"/>
  </conditionalFormatting>
  <conditionalFormatting sqref="G8">
    <cfRule type="top10" dxfId="4357" priority="159" rank="1"/>
  </conditionalFormatting>
  <conditionalFormatting sqref="H8">
    <cfRule type="top10" dxfId="4356" priority="158" rank="1"/>
  </conditionalFormatting>
  <conditionalFormatting sqref="E8">
    <cfRule type="top10" dxfId="4355" priority="161" rank="1"/>
  </conditionalFormatting>
  <conditionalFormatting sqref="F9">
    <cfRule type="top10" dxfId="4354" priority="156" rank="1"/>
  </conditionalFormatting>
  <conditionalFormatting sqref="G9">
    <cfRule type="top10" dxfId="4353" priority="155" rank="1"/>
  </conditionalFormatting>
  <conditionalFormatting sqref="H9">
    <cfRule type="top10" dxfId="4352" priority="154" rank="1"/>
  </conditionalFormatting>
  <conditionalFormatting sqref="I9">
    <cfRule type="top10" dxfId="4351" priority="152" rank="1"/>
  </conditionalFormatting>
  <conditionalFormatting sqref="J9">
    <cfRule type="top10" dxfId="4350" priority="153" rank="1"/>
  </conditionalFormatting>
  <conditionalFormatting sqref="E9">
    <cfRule type="top10" dxfId="4349" priority="157" rank="1"/>
  </conditionalFormatting>
  <conditionalFormatting sqref="F10">
    <cfRule type="top10" dxfId="4348" priority="150" rank="1"/>
  </conditionalFormatting>
  <conditionalFormatting sqref="G10">
    <cfRule type="top10" dxfId="4347" priority="149" rank="1"/>
  </conditionalFormatting>
  <conditionalFormatting sqref="H10">
    <cfRule type="top10" dxfId="4346" priority="148" rank="1"/>
  </conditionalFormatting>
  <conditionalFormatting sqref="E10">
    <cfRule type="top10" dxfId="4345" priority="151" rank="1"/>
  </conditionalFormatting>
  <conditionalFormatting sqref="I10">
    <cfRule type="top10" dxfId="4344" priority="147" rank="1"/>
  </conditionalFormatting>
  <conditionalFormatting sqref="J10">
    <cfRule type="top10" dxfId="4343" priority="146" rank="1"/>
  </conditionalFormatting>
  <conditionalFormatting sqref="F11">
    <cfRule type="top10" dxfId="4342" priority="144" rank="1"/>
  </conditionalFormatting>
  <conditionalFormatting sqref="G11">
    <cfRule type="top10" dxfId="4341" priority="143" rank="1"/>
  </conditionalFormatting>
  <conditionalFormatting sqref="H11">
    <cfRule type="top10" dxfId="4340" priority="142" rank="1"/>
  </conditionalFormatting>
  <conditionalFormatting sqref="I11">
    <cfRule type="top10" dxfId="4339" priority="140" rank="1"/>
  </conditionalFormatting>
  <conditionalFormatting sqref="J11">
    <cfRule type="top10" dxfId="4338" priority="141" rank="1"/>
  </conditionalFormatting>
  <conditionalFormatting sqref="E11">
    <cfRule type="top10" dxfId="4337" priority="145" rank="1"/>
  </conditionalFormatting>
  <conditionalFormatting sqref="F45 F12">
    <cfRule type="top10" dxfId="4336" priority="198" rank="1"/>
  </conditionalFormatting>
  <conditionalFormatting sqref="G45 G12">
    <cfRule type="top10" dxfId="4335" priority="199" rank="1"/>
  </conditionalFormatting>
  <conditionalFormatting sqref="H45 H12">
    <cfRule type="top10" dxfId="4334" priority="200" rank="1"/>
  </conditionalFormatting>
  <conditionalFormatting sqref="I45 I12">
    <cfRule type="top10" dxfId="4333" priority="201" rank="1"/>
  </conditionalFormatting>
  <conditionalFormatting sqref="J45 J12">
    <cfRule type="top10" dxfId="4332" priority="202" rank="1"/>
  </conditionalFormatting>
  <conditionalFormatting sqref="E45 E12">
    <cfRule type="top10" dxfId="4331" priority="203" rank="1"/>
  </conditionalFormatting>
  <conditionalFormatting sqref="F13">
    <cfRule type="top10" dxfId="4330" priority="138" rank="1"/>
  </conditionalFormatting>
  <conditionalFormatting sqref="G13">
    <cfRule type="top10" dxfId="4329" priority="137" rank="1"/>
  </conditionalFormatting>
  <conditionalFormatting sqref="H13">
    <cfRule type="top10" dxfId="4328" priority="136" rank="1"/>
  </conditionalFormatting>
  <conditionalFormatting sqref="I13">
    <cfRule type="top10" dxfId="4327" priority="134" rank="1"/>
  </conditionalFormatting>
  <conditionalFormatting sqref="J13">
    <cfRule type="top10" dxfId="4326" priority="135" rank="1"/>
  </conditionalFormatting>
  <conditionalFormatting sqref="E13">
    <cfRule type="top10" dxfId="4325" priority="139" rank="1"/>
  </conditionalFormatting>
  <conditionalFormatting sqref="F14">
    <cfRule type="top10" dxfId="4324" priority="132" rank="1"/>
  </conditionalFormatting>
  <conditionalFormatting sqref="G14">
    <cfRule type="top10" dxfId="4323" priority="131" rank="1"/>
  </conditionalFormatting>
  <conditionalFormatting sqref="H14">
    <cfRule type="top10" dxfId="4322" priority="130" rank="1"/>
  </conditionalFormatting>
  <conditionalFormatting sqref="I14">
    <cfRule type="top10" dxfId="4321" priority="128" rank="1"/>
  </conditionalFormatting>
  <conditionalFormatting sqref="J14">
    <cfRule type="top10" dxfId="4320" priority="129" rank="1"/>
  </conditionalFormatting>
  <conditionalFormatting sqref="E14">
    <cfRule type="top10" dxfId="4319" priority="133" rank="1"/>
  </conditionalFormatting>
  <conditionalFormatting sqref="F15">
    <cfRule type="top10" dxfId="4318" priority="126" rank="1"/>
  </conditionalFormatting>
  <conditionalFormatting sqref="G15">
    <cfRule type="top10" dxfId="4317" priority="125" rank="1"/>
  </conditionalFormatting>
  <conditionalFormatting sqref="H15">
    <cfRule type="top10" dxfId="4316" priority="124" rank="1"/>
  </conditionalFormatting>
  <conditionalFormatting sqref="I15">
    <cfRule type="top10" dxfId="4315" priority="122" rank="1"/>
  </conditionalFormatting>
  <conditionalFormatting sqref="J15">
    <cfRule type="top10" dxfId="4314" priority="123" rank="1"/>
  </conditionalFormatting>
  <conditionalFormatting sqref="E15">
    <cfRule type="top10" dxfId="4313" priority="127" rank="1"/>
  </conditionalFormatting>
  <conditionalFormatting sqref="F16">
    <cfRule type="top10" dxfId="4312" priority="120" rank="1"/>
  </conditionalFormatting>
  <conditionalFormatting sqref="G16">
    <cfRule type="top10" dxfId="4311" priority="119" rank="1"/>
  </conditionalFormatting>
  <conditionalFormatting sqref="H16">
    <cfRule type="top10" dxfId="4310" priority="118" rank="1"/>
  </conditionalFormatting>
  <conditionalFormatting sqref="I16">
    <cfRule type="top10" dxfId="4309" priority="116" rank="1"/>
  </conditionalFormatting>
  <conditionalFormatting sqref="J16">
    <cfRule type="top10" dxfId="4308" priority="117" rank="1"/>
  </conditionalFormatting>
  <conditionalFormatting sqref="E16">
    <cfRule type="top10" dxfId="4307" priority="121" rank="1"/>
  </conditionalFormatting>
  <conditionalFormatting sqref="F17">
    <cfRule type="top10" dxfId="4306" priority="114" rank="1"/>
  </conditionalFormatting>
  <conditionalFormatting sqref="G17">
    <cfRule type="top10" dxfId="4305" priority="113" rank="1"/>
  </conditionalFormatting>
  <conditionalFormatting sqref="H17">
    <cfRule type="top10" dxfId="4304" priority="112" rank="1"/>
  </conditionalFormatting>
  <conditionalFormatting sqref="I17">
    <cfRule type="top10" dxfId="4303" priority="110" rank="1"/>
  </conditionalFormatting>
  <conditionalFormatting sqref="J17">
    <cfRule type="top10" dxfId="4302" priority="111" rank="1"/>
  </conditionalFormatting>
  <conditionalFormatting sqref="E17">
    <cfRule type="top10" dxfId="4301" priority="115" rank="1"/>
  </conditionalFormatting>
  <conditionalFormatting sqref="F18">
    <cfRule type="top10" dxfId="4300" priority="108" rank="1"/>
  </conditionalFormatting>
  <conditionalFormatting sqref="G18">
    <cfRule type="top10" dxfId="4299" priority="107" rank="1"/>
  </conditionalFormatting>
  <conditionalFormatting sqref="H18">
    <cfRule type="top10" dxfId="4298" priority="106" rank="1"/>
  </conditionalFormatting>
  <conditionalFormatting sqref="I18">
    <cfRule type="top10" dxfId="4297" priority="104" rank="1"/>
  </conditionalFormatting>
  <conditionalFormatting sqref="J18">
    <cfRule type="top10" dxfId="4296" priority="105" rank="1"/>
  </conditionalFormatting>
  <conditionalFormatting sqref="E18">
    <cfRule type="top10" dxfId="4295" priority="109" rank="1"/>
  </conditionalFormatting>
  <conditionalFormatting sqref="F19">
    <cfRule type="top10" dxfId="4294" priority="102" rank="1"/>
  </conditionalFormatting>
  <conditionalFormatting sqref="G19">
    <cfRule type="top10" dxfId="4293" priority="101" rank="1"/>
  </conditionalFormatting>
  <conditionalFormatting sqref="H19">
    <cfRule type="top10" dxfId="4292" priority="100" rank="1"/>
  </conditionalFormatting>
  <conditionalFormatting sqref="I19">
    <cfRule type="top10" dxfId="4291" priority="98" rank="1"/>
  </conditionalFormatting>
  <conditionalFormatting sqref="J19">
    <cfRule type="top10" dxfId="4290" priority="99" rank="1"/>
  </conditionalFormatting>
  <conditionalFormatting sqref="E19">
    <cfRule type="top10" dxfId="4289" priority="103" rank="1"/>
  </conditionalFormatting>
  <conditionalFormatting sqref="F20">
    <cfRule type="top10" dxfId="4288" priority="96" rank="1"/>
  </conditionalFormatting>
  <conditionalFormatting sqref="G20">
    <cfRule type="top10" dxfId="4287" priority="95" rank="1"/>
  </conditionalFormatting>
  <conditionalFormatting sqref="H20">
    <cfRule type="top10" dxfId="4286" priority="94" rank="1"/>
  </conditionalFormatting>
  <conditionalFormatting sqref="I20">
    <cfRule type="top10" dxfId="4285" priority="92" rank="1"/>
  </conditionalFormatting>
  <conditionalFormatting sqref="J20">
    <cfRule type="top10" dxfId="4284" priority="93" rank="1"/>
  </conditionalFormatting>
  <conditionalFormatting sqref="E20">
    <cfRule type="top10" dxfId="4283" priority="97" rank="1"/>
  </conditionalFormatting>
  <conditionalFormatting sqref="F21">
    <cfRule type="top10" dxfId="4282" priority="90" rank="1"/>
  </conditionalFormatting>
  <conditionalFormatting sqref="G21">
    <cfRule type="top10" dxfId="4281" priority="89" rank="1"/>
  </conditionalFormatting>
  <conditionalFormatting sqref="H21">
    <cfRule type="top10" dxfId="4280" priority="88" rank="1"/>
  </conditionalFormatting>
  <conditionalFormatting sqref="I21">
    <cfRule type="top10" dxfId="4279" priority="86" rank="1"/>
  </conditionalFormatting>
  <conditionalFormatting sqref="J21">
    <cfRule type="top10" dxfId="4278" priority="87" rank="1"/>
  </conditionalFormatting>
  <conditionalFormatting sqref="E21">
    <cfRule type="top10" dxfId="4277" priority="91" rank="1"/>
  </conditionalFormatting>
  <conditionalFormatting sqref="F22">
    <cfRule type="top10" dxfId="4276" priority="84" rank="1"/>
  </conditionalFormatting>
  <conditionalFormatting sqref="G22">
    <cfRule type="top10" dxfId="4275" priority="83" rank="1"/>
  </conditionalFormatting>
  <conditionalFormatting sqref="H22">
    <cfRule type="top10" dxfId="4274" priority="82" rank="1"/>
  </conditionalFormatting>
  <conditionalFormatting sqref="I22">
    <cfRule type="top10" dxfId="4273" priority="80" rank="1"/>
  </conditionalFormatting>
  <conditionalFormatting sqref="J22">
    <cfRule type="top10" dxfId="4272" priority="81" rank="1"/>
  </conditionalFormatting>
  <conditionalFormatting sqref="E22">
    <cfRule type="top10" dxfId="4271" priority="85" rank="1"/>
  </conditionalFormatting>
  <conditionalFormatting sqref="F23">
    <cfRule type="top10" dxfId="4270" priority="78" rank="1"/>
  </conditionalFormatting>
  <conditionalFormatting sqref="G23">
    <cfRule type="top10" dxfId="4269" priority="77" rank="1"/>
  </conditionalFormatting>
  <conditionalFormatting sqref="H23">
    <cfRule type="top10" dxfId="4268" priority="76" rank="1"/>
  </conditionalFormatting>
  <conditionalFormatting sqref="I23">
    <cfRule type="top10" dxfId="4267" priority="74" rank="1"/>
  </conditionalFormatting>
  <conditionalFormatting sqref="J23">
    <cfRule type="top10" dxfId="4266" priority="75" rank="1"/>
  </conditionalFormatting>
  <conditionalFormatting sqref="E23">
    <cfRule type="top10" dxfId="4265" priority="79" rank="1"/>
  </conditionalFormatting>
  <conditionalFormatting sqref="E24">
    <cfRule type="top10" dxfId="4264" priority="68" rank="1"/>
  </conditionalFormatting>
  <conditionalFormatting sqref="F24">
    <cfRule type="top10" dxfId="4263" priority="69" rank="1"/>
  </conditionalFormatting>
  <conditionalFormatting sqref="G24">
    <cfRule type="top10" dxfId="4262" priority="70" rank="1"/>
  </conditionalFormatting>
  <conditionalFormatting sqref="H24">
    <cfRule type="top10" dxfId="4261" priority="71" rank="1"/>
  </conditionalFormatting>
  <conditionalFormatting sqref="I24">
    <cfRule type="top10" dxfId="4260" priority="72" rank="1"/>
  </conditionalFormatting>
  <conditionalFormatting sqref="J24">
    <cfRule type="top10" dxfId="4259" priority="73" rank="1"/>
  </conditionalFormatting>
  <conditionalFormatting sqref="I25">
    <cfRule type="top10" dxfId="4258" priority="67" rank="1"/>
  </conditionalFormatting>
  <conditionalFormatting sqref="H25">
    <cfRule type="top10" dxfId="4257" priority="63" rank="1"/>
  </conditionalFormatting>
  <conditionalFormatting sqref="J25">
    <cfRule type="top10" dxfId="4256" priority="64" rank="1"/>
  </conditionalFormatting>
  <conditionalFormatting sqref="G25">
    <cfRule type="top10" dxfId="4255" priority="66" rank="1"/>
  </conditionalFormatting>
  <conditionalFormatting sqref="F25">
    <cfRule type="top10" dxfId="4254" priority="65" rank="1"/>
  </conditionalFormatting>
  <conditionalFormatting sqref="E25">
    <cfRule type="top10" dxfId="4253" priority="62" rank="1"/>
  </conditionalFormatting>
  <conditionalFormatting sqref="F26">
    <cfRule type="top10" dxfId="4252" priority="60" rank="1"/>
  </conditionalFormatting>
  <conditionalFormatting sqref="G26">
    <cfRule type="top10" dxfId="4251" priority="59" rank="1"/>
  </conditionalFormatting>
  <conditionalFormatting sqref="H26">
    <cfRule type="top10" dxfId="4250" priority="58" rank="1"/>
  </conditionalFormatting>
  <conditionalFormatting sqref="I26">
    <cfRule type="top10" dxfId="4249" priority="56" rank="1"/>
  </conditionalFormatting>
  <conditionalFormatting sqref="J26">
    <cfRule type="top10" dxfId="4248" priority="57" rank="1"/>
  </conditionalFormatting>
  <conditionalFormatting sqref="E26">
    <cfRule type="top10" dxfId="4247" priority="61" rank="1"/>
  </conditionalFormatting>
  <conditionalFormatting sqref="E27:E30">
    <cfRule type="top10" dxfId="4246" priority="50" rank="1"/>
  </conditionalFormatting>
  <conditionalFormatting sqref="F27:F30">
    <cfRule type="top10" dxfId="4245" priority="51" rank="1"/>
  </conditionalFormatting>
  <conditionalFormatting sqref="G27:G30">
    <cfRule type="top10" dxfId="4244" priority="52" rank="1"/>
  </conditionalFormatting>
  <conditionalFormatting sqref="H27:H30">
    <cfRule type="top10" dxfId="4243" priority="53" rank="1"/>
  </conditionalFormatting>
  <conditionalFormatting sqref="I27:I30">
    <cfRule type="top10" dxfId="4242" priority="54" rank="1"/>
  </conditionalFormatting>
  <conditionalFormatting sqref="J27:J30">
    <cfRule type="top10" dxfId="4241" priority="55" rank="1"/>
  </conditionalFormatting>
  <conditionalFormatting sqref="F31:F34">
    <cfRule type="top10" dxfId="4240" priority="47" rank="1"/>
  </conditionalFormatting>
  <conditionalFormatting sqref="I31:I34">
    <cfRule type="top10" dxfId="4239" priority="44" rank="1"/>
    <cfRule type="top10" dxfId="4238" priority="49" rank="1"/>
  </conditionalFormatting>
  <conditionalFormatting sqref="E31:E34">
    <cfRule type="top10" dxfId="4237" priority="48" rank="1"/>
  </conditionalFormatting>
  <conditionalFormatting sqref="G31:G34">
    <cfRule type="top10" dxfId="4236" priority="46" rank="1"/>
  </conditionalFormatting>
  <conditionalFormatting sqref="H31:H34">
    <cfRule type="top10" dxfId="4235" priority="45" rank="1"/>
  </conditionalFormatting>
  <conditionalFormatting sqref="J31:J34">
    <cfRule type="top10" dxfId="4234" priority="43" rank="1"/>
  </conditionalFormatting>
  <conditionalFormatting sqref="F35">
    <cfRule type="top10" dxfId="4233" priority="41" rank="1"/>
  </conditionalFormatting>
  <conditionalFormatting sqref="G35">
    <cfRule type="top10" dxfId="4232" priority="40" rank="1"/>
  </conditionalFormatting>
  <conditionalFormatting sqref="H35">
    <cfRule type="top10" dxfId="4231" priority="39" rank="1"/>
  </conditionalFormatting>
  <conditionalFormatting sqref="I35">
    <cfRule type="top10" dxfId="4230" priority="37" rank="1"/>
  </conditionalFormatting>
  <conditionalFormatting sqref="J35">
    <cfRule type="top10" dxfId="4229" priority="38" rank="1"/>
  </conditionalFormatting>
  <conditionalFormatting sqref="E35">
    <cfRule type="top10" dxfId="4228" priority="42" rank="1"/>
  </conditionalFormatting>
  <conditionalFormatting sqref="F36:F37">
    <cfRule type="top10" dxfId="4227" priority="35" rank="1"/>
  </conditionalFormatting>
  <conditionalFormatting sqref="G36:G37">
    <cfRule type="top10" dxfId="4226" priority="34" rank="1"/>
  </conditionalFormatting>
  <conditionalFormatting sqref="H36:H37">
    <cfRule type="top10" dxfId="4225" priority="33" rank="1"/>
  </conditionalFormatting>
  <conditionalFormatting sqref="I36:I37">
    <cfRule type="top10" dxfId="4224" priority="31" rank="1"/>
  </conditionalFormatting>
  <conditionalFormatting sqref="J36:J37">
    <cfRule type="top10" dxfId="4223" priority="32" rank="1"/>
  </conditionalFormatting>
  <conditionalFormatting sqref="E36:E37">
    <cfRule type="top10" dxfId="4222" priority="36" rank="1"/>
  </conditionalFormatting>
  <conditionalFormatting sqref="F38:F39">
    <cfRule type="top10" dxfId="4221" priority="25" rank="1"/>
  </conditionalFormatting>
  <conditionalFormatting sqref="G38:G39">
    <cfRule type="top10" dxfId="4220" priority="26" rank="1"/>
  </conditionalFormatting>
  <conditionalFormatting sqref="H38:H39">
    <cfRule type="top10" dxfId="4219" priority="27" rank="1"/>
  </conditionalFormatting>
  <conditionalFormatting sqref="I38:I39">
    <cfRule type="top10" dxfId="4218" priority="28" rank="1"/>
  </conditionalFormatting>
  <conditionalFormatting sqref="J38:J39">
    <cfRule type="top10" dxfId="4217" priority="29" rank="1"/>
  </conditionalFormatting>
  <conditionalFormatting sqref="E38:E39">
    <cfRule type="top10" dxfId="4216" priority="30" rank="1"/>
  </conditionalFormatting>
  <conditionalFormatting sqref="F40">
    <cfRule type="top10" dxfId="4215" priority="23" rank="1"/>
  </conditionalFormatting>
  <conditionalFormatting sqref="G40">
    <cfRule type="top10" dxfId="4214" priority="22" rank="1"/>
  </conditionalFormatting>
  <conditionalFormatting sqref="H40">
    <cfRule type="top10" dxfId="4213" priority="21" rank="1"/>
  </conditionalFormatting>
  <conditionalFormatting sqref="I40">
    <cfRule type="top10" dxfId="4212" priority="19" rank="1"/>
  </conditionalFormatting>
  <conditionalFormatting sqref="J40">
    <cfRule type="top10" dxfId="4211" priority="20" rank="1"/>
  </conditionalFormatting>
  <conditionalFormatting sqref="E40">
    <cfRule type="top10" dxfId="4210" priority="24" rank="1"/>
  </conditionalFormatting>
  <conditionalFormatting sqref="F41">
    <cfRule type="top10" dxfId="4209" priority="17" rank="1"/>
  </conditionalFormatting>
  <conditionalFormatting sqref="G41">
    <cfRule type="top10" dxfId="4208" priority="16" rank="1"/>
  </conditionalFormatting>
  <conditionalFormatting sqref="H41">
    <cfRule type="top10" dxfId="4207" priority="15" rank="1"/>
  </conditionalFormatting>
  <conditionalFormatting sqref="I41">
    <cfRule type="top10" dxfId="4206" priority="13" rank="1"/>
  </conditionalFormatting>
  <conditionalFormatting sqref="J41">
    <cfRule type="top10" dxfId="4205" priority="14" rank="1"/>
  </conditionalFormatting>
  <conditionalFormatting sqref="E41">
    <cfRule type="top10" dxfId="4204" priority="18" rank="1"/>
  </conditionalFormatting>
  <conditionalFormatting sqref="F42">
    <cfRule type="top10" dxfId="4203" priority="11" rank="1"/>
  </conditionalFormatting>
  <conditionalFormatting sqref="G42">
    <cfRule type="top10" dxfId="4202" priority="10" rank="1"/>
  </conditionalFormatting>
  <conditionalFormatting sqref="H42">
    <cfRule type="top10" dxfId="4201" priority="9" rank="1"/>
  </conditionalFormatting>
  <conditionalFormatting sqref="I42">
    <cfRule type="top10" dxfId="4200" priority="7" rank="1"/>
  </conditionalFormatting>
  <conditionalFormatting sqref="J42">
    <cfRule type="top10" dxfId="4199" priority="8" rank="1"/>
  </conditionalFormatting>
  <conditionalFormatting sqref="E42">
    <cfRule type="top10" dxfId="4198" priority="12" rank="1"/>
  </conditionalFormatting>
  <conditionalFormatting sqref="E43:E44">
    <cfRule type="top10" dxfId="4197" priority="6" rank="1"/>
  </conditionalFormatting>
  <conditionalFormatting sqref="F43:F44">
    <cfRule type="top10" dxfId="4196" priority="5" rank="1"/>
  </conditionalFormatting>
  <conditionalFormatting sqref="G43:G44">
    <cfRule type="top10" dxfId="4195" priority="4" rank="1"/>
  </conditionalFormatting>
  <conditionalFormatting sqref="H43:H44">
    <cfRule type="top10" dxfId="4194" priority="3" rank="1"/>
  </conditionalFormatting>
  <conditionalFormatting sqref="I43:I44">
    <cfRule type="top10" dxfId="4193" priority="2" rank="1"/>
  </conditionalFormatting>
  <conditionalFormatting sqref="J43:J44">
    <cfRule type="top10" dxfId="4192" priority="1" rank="1"/>
  </conditionalFormatting>
  <hyperlinks>
    <hyperlink ref="Q1" location="'Rankings OLH'!A1" display="Return to Ranking" xr:uid="{3B1964B8-E746-4CD5-82F2-505B3FBFD5DB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5E67A-85FD-4F6C-8EFD-D3D1652B4E03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164</v>
      </c>
      <c r="B2" s="20" t="s">
        <v>209</v>
      </c>
      <c r="C2" s="21">
        <v>44422</v>
      </c>
      <c r="D2" s="22" t="s">
        <v>155</v>
      </c>
      <c r="E2" s="23">
        <v>186</v>
      </c>
      <c r="F2" s="23">
        <v>185</v>
      </c>
      <c r="G2" s="23">
        <v>185</v>
      </c>
      <c r="H2" s="23">
        <v>188</v>
      </c>
      <c r="I2" s="23"/>
      <c r="J2" s="23"/>
      <c r="K2" s="24">
        <v>4</v>
      </c>
      <c r="L2" s="24">
        <v>744</v>
      </c>
      <c r="M2" s="25">
        <v>186</v>
      </c>
      <c r="N2" s="26">
        <v>2</v>
      </c>
      <c r="O2" s="27">
        <v>188</v>
      </c>
    </row>
    <row r="3" spans="1:18" ht="27" x14ac:dyDescent="0.3">
      <c r="A3" s="19" t="s">
        <v>153</v>
      </c>
      <c r="B3" s="20" t="s">
        <v>249</v>
      </c>
      <c r="C3" s="21">
        <v>44485</v>
      </c>
      <c r="D3" s="22" t="s">
        <v>155</v>
      </c>
      <c r="E3" s="23">
        <v>190</v>
      </c>
      <c r="F3" s="23">
        <v>182</v>
      </c>
      <c r="G3" s="23">
        <v>189</v>
      </c>
      <c r="H3" s="23">
        <v>188</v>
      </c>
      <c r="I3" s="23">
        <v>182</v>
      </c>
      <c r="J3" s="23">
        <v>175</v>
      </c>
      <c r="K3" s="24">
        <v>6</v>
      </c>
      <c r="L3" s="24">
        <v>1106</v>
      </c>
      <c r="M3" s="25">
        <v>184.33333333333334</v>
      </c>
      <c r="N3" s="26">
        <v>4</v>
      </c>
      <c r="O3" s="27">
        <v>188.33333333333334</v>
      </c>
    </row>
    <row r="6" spans="1:18" x14ac:dyDescent="0.3">
      <c r="K6" s="28">
        <f>SUM(K2:K5)</f>
        <v>10</v>
      </c>
      <c r="L6" s="28">
        <f>SUM(L2:L5)</f>
        <v>1850</v>
      </c>
      <c r="M6" s="29">
        <f>SUM(L6/K6)</f>
        <v>185</v>
      </c>
      <c r="N6" s="28">
        <f>SUM(N2:N5)</f>
        <v>6</v>
      </c>
      <c r="O6" s="29">
        <f>SUM(M6+N6)</f>
        <v>191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9_7"/>
    <protectedRange algorithmName="SHA-512" hashValue="ON39YdpmFHfN9f47KpiRvqrKx0V9+erV1CNkpWzYhW/Qyc6aT8rEyCrvauWSYGZK2ia3o7vd3akF07acHAFpOA==" saltValue="yVW9XmDwTqEnmpSGai0KYg==" spinCount="100000" sqref="D2" name="Range1_1_7_2"/>
    <protectedRange sqref="I3:J3 B3:C3" name="Range1_27"/>
    <protectedRange sqref="D3" name="Range1_1_18_1"/>
    <protectedRange sqref="E3:H3" name="Range1_3_9"/>
  </protectedRanges>
  <conditionalFormatting sqref="H2">
    <cfRule type="top10" dxfId="5534" priority="9" rank="1"/>
  </conditionalFormatting>
  <conditionalFormatting sqref="E2">
    <cfRule type="top10" dxfId="5533" priority="12" rank="1"/>
  </conditionalFormatting>
  <conditionalFormatting sqref="F2">
    <cfRule type="top10" dxfId="5532" priority="11" rank="1"/>
  </conditionalFormatting>
  <conditionalFormatting sqref="G2">
    <cfRule type="top10" dxfId="5531" priority="10" rank="1"/>
  </conditionalFormatting>
  <conditionalFormatting sqref="J2">
    <cfRule type="top10" dxfId="5530" priority="7" rank="1"/>
  </conditionalFormatting>
  <conditionalFormatting sqref="I2">
    <cfRule type="top10" dxfId="5529" priority="8" rank="1"/>
  </conditionalFormatting>
  <conditionalFormatting sqref="F3">
    <cfRule type="top10" dxfId="5528" priority="1" rank="1"/>
  </conditionalFormatting>
  <conditionalFormatting sqref="G3">
    <cfRule type="top10" dxfId="5527" priority="2" rank="1"/>
  </conditionalFormatting>
  <conditionalFormatting sqref="H3">
    <cfRule type="top10" dxfId="5526" priority="3" rank="1"/>
  </conditionalFormatting>
  <conditionalFormatting sqref="I3">
    <cfRule type="top10" dxfId="5525" priority="4" rank="1"/>
  </conditionalFormatting>
  <conditionalFormatting sqref="J3">
    <cfRule type="top10" dxfId="5524" priority="5" rank="1"/>
  </conditionalFormatting>
  <conditionalFormatting sqref="E3">
    <cfRule type="top10" dxfId="5523" priority="6" rank="1"/>
  </conditionalFormatting>
  <hyperlinks>
    <hyperlink ref="R1" location="'Rankings OLH'!A1" display="Return to Rankings" xr:uid="{33B52847-DAF0-4F69-86D4-0FFA228CB55C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23964-A7C7-4362-8C75-FC6A9E28C9A5}">
  <sheetPr codeName="Sheet39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7" max="17" width="16.66406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173</v>
      </c>
    </row>
    <row r="2" spans="1:17" ht="27" x14ac:dyDescent="0.3">
      <c r="A2" s="19" t="s">
        <v>160</v>
      </c>
      <c r="B2" s="30" t="s">
        <v>123</v>
      </c>
      <c r="C2" s="21">
        <v>44261</v>
      </c>
      <c r="D2" s="22" t="s">
        <v>161</v>
      </c>
      <c r="E2" s="23">
        <v>179</v>
      </c>
      <c r="F2" s="23">
        <v>175</v>
      </c>
      <c r="G2" s="23">
        <v>179</v>
      </c>
      <c r="H2" s="23">
        <v>176</v>
      </c>
      <c r="I2" s="23"/>
      <c r="J2" s="23"/>
      <c r="K2" s="24">
        <v>4</v>
      </c>
      <c r="L2" s="24">
        <v>709</v>
      </c>
      <c r="M2" s="25">
        <v>177.25</v>
      </c>
      <c r="N2" s="26">
        <v>2</v>
      </c>
      <c r="O2" s="27">
        <v>179.25</v>
      </c>
    </row>
    <row r="3" spans="1:17" x14ac:dyDescent="0.3">
      <c r="M3" s="40"/>
      <c r="O3" s="40"/>
    </row>
    <row r="4" spans="1:17" x14ac:dyDescent="0.3">
      <c r="M4" s="40"/>
      <c r="O4" s="40"/>
    </row>
    <row r="5" spans="1:17" x14ac:dyDescent="0.3">
      <c r="K5" s="28">
        <f>SUM(K2:K4)</f>
        <v>4</v>
      </c>
      <c r="L5" s="28">
        <f>SUM(L2:L4)</f>
        <v>709</v>
      </c>
      <c r="M5" s="29">
        <f>SUM(L5/K5)</f>
        <v>177.25</v>
      </c>
      <c r="N5" s="28">
        <f>SUM(N2:N4)</f>
        <v>2</v>
      </c>
      <c r="O5" s="29">
        <f>SUM(M5+N5)</f>
        <v>179.25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I2:J2 B2:C2" name="Range1_9_1_1"/>
    <protectedRange sqref="D2" name="Range1_1_9_1_1"/>
    <protectedRange sqref="E2:H2" name="Range1_3_5_1_1"/>
  </protectedRanges>
  <conditionalFormatting sqref="J2">
    <cfRule type="top10" dxfId="4191" priority="1" rank="1"/>
  </conditionalFormatting>
  <conditionalFormatting sqref="I2">
    <cfRule type="top10" dxfId="4190" priority="6" rank="1"/>
  </conditionalFormatting>
  <conditionalFormatting sqref="E2">
    <cfRule type="top10" dxfId="4189" priority="5" rank="1"/>
  </conditionalFormatting>
  <conditionalFormatting sqref="F2">
    <cfRule type="top10" dxfId="4188" priority="4" rank="1"/>
  </conditionalFormatting>
  <conditionalFormatting sqref="G2">
    <cfRule type="top10" dxfId="4187" priority="3" rank="1"/>
  </conditionalFormatting>
  <conditionalFormatting sqref="H2">
    <cfRule type="top10" dxfId="4186" priority="2" rank="1"/>
  </conditionalFormatting>
  <dataValidations count="1">
    <dataValidation type="list" allowBlank="1" showInputMessage="1" showErrorMessage="1" sqref="B2" xr:uid="{F9304D55-F3B3-4B90-BF46-2C02EAD18FB7}">
      <formula1>$H$3:$H$94</formula1>
    </dataValidation>
  </dataValidations>
  <hyperlinks>
    <hyperlink ref="Q1" location="'Rankings OLH'!A1" display="Return to Ranking" xr:uid="{30164563-AEFB-43CB-BF08-DEB6F7F332D7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EA9A6-3CC8-44AD-8960-51B07E8B6FC9}">
  <sheetPr codeName="Sheet40"/>
  <dimension ref="A1:Q23"/>
  <sheetViews>
    <sheetView topLeftCell="A4" workbookViewId="0">
      <selection activeCell="A21" sqref="A21:O2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6.44140625" customWidth="1"/>
    <col min="17" max="17" width="16.66406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173</v>
      </c>
    </row>
    <row r="2" spans="1:17" x14ac:dyDescent="0.3">
      <c r="A2" s="19" t="s">
        <v>160</v>
      </c>
      <c r="B2" s="20" t="s">
        <v>22</v>
      </c>
      <c r="C2" s="21">
        <v>44282</v>
      </c>
      <c r="D2" s="22" t="s">
        <v>168</v>
      </c>
      <c r="E2" s="23">
        <v>191</v>
      </c>
      <c r="F2" s="23">
        <v>194</v>
      </c>
      <c r="G2" s="23">
        <v>197</v>
      </c>
      <c r="H2" s="23">
        <v>193</v>
      </c>
      <c r="I2" s="23"/>
      <c r="J2" s="23"/>
      <c r="K2" s="24">
        <v>4</v>
      </c>
      <c r="L2" s="24">
        <v>775</v>
      </c>
      <c r="M2" s="25">
        <v>193.75</v>
      </c>
      <c r="N2" s="26">
        <v>13</v>
      </c>
      <c r="O2" s="27">
        <v>206.75</v>
      </c>
    </row>
    <row r="3" spans="1:17" x14ac:dyDescent="0.3">
      <c r="A3" s="19" t="s">
        <v>160</v>
      </c>
      <c r="B3" s="20" t="s">
        <v>22</v>
      </c>
      <c r="C3" s="21">
        <v>44311</v>
      </c>
      <c r="D3" s="22" t="s">
        <v>168</v>
      </c>
      <c r="E3" s="23">
        <v>195</v>
      </c>
      <c r="F3" s="23">
        <v>195</v>
      </c>
      <c r="G3" s="23">
        <v>188</v>
      </c>
      <c r="H3" s="23">
        <v>190</v>
      </c>
      <c r="I3" s="23"/>
      <c r="J3" s="23"/>
      <c r="K3" s="24">
        <v>4</v>
      </c>
      <c r="L3" s="24">
        <v>768</v>
      </c>
      <c r="M3" s="25">
        <v>192</v>
      </c>
      <c r="N3" s="26">
        <v>2</v>
      </c>
      <c r="O3" s="27">
        <v>194</v>
      </c>
    </row>
    <row r="4" spans="1:17" x14ac:dyDescent="0.3">
      <c r="A4" s="19" t="s">
        <v>160</v>
      </c>
      <c r="B4" s="20" t="s">
        <v>22</v>
      </c>
      <c r="C4" s="21">
        <v>44310</v>
      </c>
      <c r="D4" s="22" t="s">
        <v>168</v>
      </c>
      <c r="E4" s="23">
        <v>185</v>
      </c>
      <c r="F4" s="23">
        <v>191</v>
      </c>
      <c r="G4" s="23">
        <v>188</v>
      </c>
      <c r="H4" s="23">
        <v>186</v>
      </c>
      <c r="I4" s="23">
        <v>189</v>
      </c>
      <c r="J4" s="23">
        <v>186</v>
      </c>
      <c r="K4" s="24">
        <v>6</v>
      </c>
      <c r="L4" s="24">
        <v>1125</v>
      </c>
      <c r="M4" s="25">
        <v>187.5</v>
      </c>
      <c r="N4" s="26">
        <v>4</v>
      </c>
      <c r="O4" s="27">
        <v>191.5</v>
      </c>
    </row>
    <row r="5" spans="1:17" x14ac:dyDescent="0.3">
      <c r="A5" s="19" t="s">
        <v>160</v>
      </c>
      <c r="B5" s="20" t="s">
        <v>22</v>
      </c>
      <c r="C5" s="21">
        <v>44338</v>
      </c>
      <c r="D5" s="22" t="s">
        <v>168</v>
      </c>
      <c r="E5" s="23">
        <v>197</v>
      </c>
      <c r="F5" s="23">
        <v>196</v>
      </c>
      <c r="G5" s="23">
        <v>199</v>
      </c>
      <c r="H5" s="23">
        <v>199</v>
      </c>
      <c r="I5" s="23"/>
      <c r="J5" s="23"/>
      <c r="K5" s="24">
        <v>4</v>
      </c>
      <c r="L5" s="24">
        <v>791</v>
      </c>
      <c r="M5" s="25">
        <v>197.75</v>
      </c>
      <c r="N5" s="26">
        <v>8</v>
      </c>
      <c r="O5" s="27">
        <v>205.75</v>
      </c>
    </row>
    <row r="6" spans="1:17" x14ac:dyDescent="0.3">
      <c r="A6" s="19" t="s">
        <v>160</v>
      </c>
      <c r="B6" s="20" t="s">
        <v>22</v>
      </c>
      <c r="C6" s="21">
        <v>44339</v>
      </c>
      <c r="D6" s="22" t="s">
        <v>168</v>
      </c>
      <c r="E6" s="23">
        <v>195.1</v>
      </c>
      <c r="F6" s="23">
        <v>197</v>
      </c>
      <c r="G6" s="23">
        <v>192</v>
      </c>
      <c r="H6" s="23">
        <v>192</v>
      </c>
      <c r="I6" s="23"/>
      <c r="J6" s="23"/>
      <c r="K6" s="24">
        <v>4</v>
      </c>
      <c r="L6" s="24">
        <v>776.1</v>
      </c>
      <c r="M6" s="25">
        <v>194.02500000000001</v>
      </c>
      <c r="N6" s="26">
        <v>8</v>
      </c>
      <c r="O6" s="27">
        <v>202.02500000000001</v>
      </c>
    </row>
    <row r="7" spans="1:17" x14ac:dyDescent="0.3">
      <c r="A7" s="19" t="s">
        <v>153</v>
      </c>
      <c r="B7" s="20" t="s">
        <v>22</v>
      </c>
      <c r="C7" s="21">
        <v>44327</v>
      </c>
      <c r="D7" s="22" t="s">
        <v>171</v>
      </c>
      <c r="E7" s="23">
        <v>159</v>
      </c>
      <c r="F7" s="23">
        <v>162</v>
      </c>
      <c r="G7" s="23">
        <v>176</v>
      </c>
      <c r="H7" s="23">
        <v>176</v>
      </c>
      <c r="I7" s="23"/>
      <c r="J7" s="23"/>
      <c r="K7" s="24">
        <v>4</v>
      </c>
      <c r="L7" s="24">
        <v>673</v>
      </c>
      <c r="M7" s="25">
        <v>168.25</v>
      </c>
      <c r="N7" s="26">
        <v>2</v>
      </c>
      <c r="O7" s="27">
        <v>170.25</v>
      </c>
    </row>
    <row r="8" spans="1:17" x14ac:dyDescent="0.3">
      <c r="A8" s="19" t="s">
        <v>160</v>
      </c>
      <c r="B8" s="20" t="s">
        <v>22</v>
      </c>
      <c r="C8" s="21">
        <v>44373</v>
      </c>
      <c r="D8" s="22" t="s">
        <v>168</v>
      </c>
      <c r="E8" s="23">
        <v>196</v>
      </c>
      <c r="F8" s="23">
        <v>192</v>
      </c>
      <c r="G8" s="23">
        <v>194</v>
      </c>
      <c r="H8" s="23">
        <v>197</v>
      </c>
      <c r="I8" s="23">
        <v>196</v>
      </c>
      <c r="J8" s="23">
        <v>196</v>
      </c>
      <c r="K8" s="24">
        <v>6</v>
      </c>
      <c r="L8" s="24">
        <v>1171</v>
      </c>
      <c r="M8" s="25">
        <v>195.16666666666666</v>
      </c>
      <c r="N8" s="26">
        <v>4</v>
      </c>
      <c r="O8" s="27">
        <v>199.16666666666666</v>
      </c>
    </row>
    <row r="9" spans="1:17" x14ac:dyDescent="0.3">
      <c r="A9" s="19" t="s">
        <v>160</v>
      </c>
      <c r="B9" s="20" t="s">
        <v>22</v>
      </c>
      <c r="C9" s="21">
        <v>44374</v>
      </c>
      <c r="D9" s="22" t="s">
        <v>168</v>
      </c>
      <c r="E9" s="23">
        <v>193</v>
      </c>
      <c r="F9" s="23">
        <v>188</v>
      </c>
      <c r="G9" s="23">
        <v>196</v>
      </c>
      <c r="H9" s="23">
        <v>191</v>
      </c>
      <c r="I9" s="23"/>
      <c r="J9" s="23"/>
      <c r="K9" s="24">
        <v>4</v>
      </c>
      <c r="L9" s="24">
        <v>768</v>
      </c>
      <c r="M9" s="25">
        <v>192</v>
      </c>
      <c r="N9" s="26">
        <v>2</v>
      </c>
      <c r="O9" s="27">
        <v>194</v>
      </c>
    </row>
    <row r="10" spans="1:17" x14ac:dyDescent="0.3">
      <c r="A10" s="19" t="s">
        <v>164</v>
      </c>
      <c r="B10" s="20" t="s">
        <v>194</v>
      </c>
      <c r="C10" s="21">
        <v>44394</v>
      </c>
      <c r="D10" s="22" t="s">
        <v>165</v>
      </c>
      <c r="E10" s="23">
        <v>193</v>
      </c>
      <c r="F10" s="23">
        <v>196</v>
      </c>
      <c r="G10" s="23">
        <v>195.001</v>
      </c>
      <c r="H10" s="23">
        <v>197</v>
      </c>
      <c r="I10" s="23"/>
      <c r="J10" s="23"/>
      <c r="K10" s="24">
        <v>4</v>
      </c>
      <c r="L10" s="24">
        <v>781.00099999999998</v>
      </c>
      <c r="M10" s="25">
        <v>195.25024999999999</v>
      </c>
      <c r="N10" s="26">
        <v>4</v>
      </c>
      <c r="O10" s="27">
        <v>199.25024999999999</v>
      </c>
    </row>
    <row r="11" spans="1:17" x14ac:dyDescent="0.3">
      <c r="A11" s="19" t="s">
        <v>164</v>
      </c>
      <c r="B11" s="20" t="s">
        <v>194</v>
      </c>
      <c r="C11" s="21">
        <v>44395</v>
      </c>
      <c r="D11" s="22" t="s">
        <v>166</v>
      </c>
      <c r="E11" s="23">
        <v>194</v>
      </c>
      <c r="F11" s="23">
        <v>194</v>
      </c>
      <c r="G11" s="23">
        <v>195</v>
      </c>
      <c r="H11" s="23">
        <v>196</v>
      </c>
      <c r="I11" s="23">
        <v>186</v>
      </c>
      <c r="J11" s="23">
        <v>187</v>
      </c>
      <c r="K11" s="24">
        <v>6</v>
      </c>
      <c r="L11" s="24">
        <v>1152</v>
      </c>
      <c r="M11" s="25">
        <v>192</v>
      </c>
      <c r="N11" s="26">
        <v>4</v>
      </c>
      <c r="O11" s="27">
        <v>196</v>
      </c>
    </row>
    <row r="12" spans="1:17" x14ac:dyDescent="0.3">
      <c r="A12" s="19" t="s">
        <v>160</v>
      </c>
      <c r="B12" s="20" t="s">
        <v>22</v>
      </c>
      <c r="C12" s="21">
        <v>44401</v>
      </c>
      <c r="D12" s="22" t="s">
        <v>168</v>
      </c>
      <c r="E12" s="23">
        <v>189</v>
      </c>
      <c r="F12" s="23">
        <v>198</v>
      </c>
      <c r="G12" s="23">
        <v>197</v>
      </c>
      <c r="H12" s="23">
        <v>195</v>
      </c>
      <c r="I12" s="23"/>
      <c r="J12" s="23"/>
      <c r="K12" s="24">
        <v>4</v>
      </c>
      <c r="L12" s="24">
        <v>779</v>
      </c>
      <c r="M12" s="25">
        <v>194.75</v>
      </c>
      <c r="N12" s="26">
        <v>2</v>
      </c>
      <c r="O12" s="27">
        <v>196.75</v>
      </c>
    </row>
    <row r="13" spans="1:17" x14ac:dyDescent="0.3">
      <c r="A13" s="19" t="s">
        <v>160</v>
      </c>
      <c r="B13" s="20" t="s">
        <v>22</v>
      </c>
      <c r="C13" s="21">
        <v>44402</v>
      </c>
      <c r="D13" s="22" t="s">
        <v>168</v>
      </c>
      <c r="E13" s="23">
        <v>193</v>
      </c>
      <c r="F13" s="23">
        <v>197</v>
      </c>
      <c r="G13" s="23">
        <v>194</v>
      </c>
      <c r="H13" s="23">
        <v>196</v>
      </c>
      <c r="I13" s="23"/>
      <c r="J13" s="23"/>
      <c r="K13" s="24">
        <v>4</v>
      </c>
      <c r="L13" s="24">
        <v>780</v>
      </c>
      <c r="M13" s="25">
        <v>195</v>
      </c>
      <c r="N13" s="26">
        <v>3</v>
      </c>
      <c r="O13" s="27">
        <v>198</v>
      </c>
    </row>
    <row r="14" spans="1:17" x14ac:dyDescent="0.3">
      <c r="A14" s="19" t="s">
        <v>160</v>
      </c>
      <c r="B14" s="20" t="s">
        <v>22</v>
      </c>
      <c r="C14" s="21">
        <v>44437</v>
      </c>
      <c r="D14" s="22" t="s">
        <v>168</v>
      </c>
      <c r="E14" s="23">
        <v>192</v>
      </c>
      <c r="F14" s="23">
        <v>195</v>
      </c>
      <c r="G14" s="23">
        <v>193</v>
      </c>
      <c r="H14" s="23">
        <v>192</v>
      </c>
      <c r="I14" s="23"/>
      <c r="J14" s="23"/>
      <c r="K14" s="24">
        <v>4</v>
      </c>
      <c r="L14" s="24">
        <v>772</v>
      </c>
      <c r="M14" s="25">
        <v>193</v>
      </c>
      <c r="N14" s="26">
        <v>4</v>
      </c>
      <c r="O14" s="27">
        <v>197</v>
      </c>
    </row>
    <row r="15" spans="1:17" x14ac:dyDescent="0.3">
      <c r="A15" s="19" t="s">
        <v>160</v>
      </c>
      <c r="B15" s="20" t="s">
        <v>22</v>
      </c>
      <c r="C15" s="21">
        <v>44436</v>
      </c>
      <c r="D15" s="22" t="s">
        <v>168</v>
      </c>
      <c r="E15" s="23">
        <v>192</v>
      </c>
      <c r="F15" s="23">
        <v>191</v>
      </c>
      <c r="G15" s="23">
        <v>196</v>
      </c>
      <c r="H15" s="23">
        <v>199</v>
      </c>
      <c r="I15" s="23">
        <v>195</v>
      </c>
      <c r="J15" s="23">
        <v>195</v>
      </c>
      <c r="K15" s="24">
        <v>6</v>
      </c>
      <c r="L15" s="24">
        <v>1168</v>
      </c>
      <c r="M15" s="25">
        <v>194.66666666666666</v>
      </c>
      <c r="N15" s="26">
        <v>4</v>
      </c>
      <c r="O15" s="27">
        <v>198.66666666666666</v>
      </c>
    </row>
    <row r="16" spans="1:17" x14ac:dyDescent="0.3">
      <c r="A16" s="19" t="s">
        <v>153</v>
      </c>
      <c r="B16" s="20" t="s">
        <v>22</v>
      </c>
      <c r="C16" s="21">
        <v>44443</v>
      </c>
      <c r="D16" s="22" t="s">
        <v>226</v>
      </c>
      <c r="E16" s="23">
        <v>196</v>
      </c>
      <c r="F16" s="23">
        <v>199</v>
      </c>
      <c r="G16" s="23">
        <v>193</v>
      </c>
      <c r="H16" s="23">
        <v>192</v>
      </c>
      <c r="I16" s="23">
        <v>195</v>
      </c>
      <c r="J16" s="23">
        <v>190</v>
      </c>
      <c r="K16" s="24">
        <f t="shared" ref="K16" si="0">COUNT(E16:J16)</f>
        <v>6</v>
      </c>
      <c r="L16" s="24">
        <f t="shared" ref="L16" si="1">SUM(E16:J16)</f>
        <v>1165</v>
      </c>
      <c r="M16" s="25">
        <f t="shared" ref="M16" si="2">AVERAGE(E16:J16)</f>
        <v>194.16666666666666</v>
      </c>
      <c r="N16" s="26">
        <v>4</v>
      </c>
      <c r="O16" s="27">
        <f t="shared" ref="O16" si="3">SUM(M16,N16)</f>
        <v>198.16666666666666</v>
      </c>
    </row>
    <row r="17" spans="1:15" x14ac:dyDescent="0.3">
      <c r="A17" s="19" t="s">
        <v>160</v>
      </c>
      <c r="B17" s="20" t="s">
        <v>22</v>
      </c>
      <c r="C17" s="21">
        <v>44464</v>
      </c>
      <c r="D17" s="22" t="s">
        <v>168</v>
      </c>
      <c r="E17" s="23">
        <v>193</v>
      </c>
      <c r="F17" s="23">
        <v>192</v>
      </c>
      <c r="G17" s="23">
        <v>197</v>
      </c>
      <c r="H17" s="23">
        <v>189</v>
      </c>
      <c r="I17" s="23"/>
      <c r="J17" s="23"/>
      <c r="K17" s="24">
        <v>4</v>
      </c>
      <c r="L17" s="24">
        <v>771</v>
      </c>
      <c r="M17" s="25">
        <v>192.75</v>
      </c>
      <c r="N17" s="26">
        <v>2</v>
      </c>
      <c r="O17" s="27">
        <v>194.75</v>
      </c>
    </row>
    <row r="18" spans="1:15" x14ac:dyDescent="0.3">
      <c r="A18" s="19" t="s">
        <v>160</v>
      </c>
      <c r="B18" s="20" t="s">
        <v>22</v>
      </c>
      <c r="C18" s="21">
        <v>44465</v>
      </c>
      <c r="D18" s="22" t="s">
        <v>168</v>
      </c>
      <c r="E18" s="23">
        <v>195</v>
      </c>
      <c r="F18" s="23">
        <v>189</v>
      </c>
      <c r="G18" s="23">
        <v>195</v>
      </c>
      <c r="H18" s="23">
        <v>195</v>
      </c>
      <c r="I18" s="23"/>
      <c r="J18" s="23"/>
      <c r="K18" s="24">
        <v>4</v>
      </c>
      <c r="L18" s="24">
        <v>774</v>
      </c>
      <c r="M18" s="25">
        <v>193.5</v>
      </c>
      <c r="N18" s="26">
        <v>2</v>
      </c>
      <c r="O18" s="27">
        <v>195.5</v>
      </c>
    </row>
    <row r="19" spans="1:15" x14ac:dyDescent="0.3">
      <c r="A19" s="19" t="s">
        <v>160</v>
      </c>
      <c r="B19" s="20" t="s">
        <v>22</v>
      </c>
      <c r="C19" s="21">
        <v>44491</v>
      </c>
      <c r="D19" s="22" t="s">
        <v>168</v>
      </c>
      <c r="E19" s="23">
        <v>191</v>
      </c>
      <c r="F19" s="23">
        <v>185</v>
      </c>
      <c r="G19" s="23">
        <v>191</v>
      </c>
      <c r="H19" s="23">
        <v>191</v>
      </c>
      <c r="I19" s="23">
        <v>195</v>
      </c>
      <c r="J19" s="23"/>
      <c r="K19" s="24">
        <v>5</v>
      </c>
      <c r="L19" s="24">
        <v>953</v>
      </c>
      <c r="M19" s="25">
        <v>190.6</v>
      </c>
      <c r="N19" s="26">
        <v>3</v>
      </c>
      <c r="O19" s="27">
        <v>193.6</v>
      </c>
    </row>
    <row r="20" spans="1:15" x14ac:dyDescent="0.3">
      <c r="A20" s="19" t="s">
        <v>160</v>
      </c>
      <c r="B20" s="20" t="s">
        <v>22</v>
      </c>
      <c r="C20" s="21">
        <v>44493</v>
      </c>
      <c r="D20" s="22" t="s">
        <v>168</v>
      </c>
      <c r="E20" s="23">
        <v>196</v>
      </c>
      <c r="F20" s="23">
        <v>193</v>
      </c>
      <c r="G20" s="23">
        <v>196</v>
      </c>
      <c r="H20" s="23">
        <v>194</v>
      </c>
      <c r="I20" s="23">
        <v>189</v>
      </c>
      <c r="J20" s="23"/>
      <c r="K20" s="24">
        <v>5</v>
      </c>
      <c r="L20" s="24">
        <v>968</v>
      </c>
      <c r="M20" s="25">
        <v>193.6</v>
      </c>
      <c r="N20" s="26">
        <v>4</v>
      </c>
      <c r="O20" s="27">
        <v>197.6</v>
      </c>
    </row>
    <row r="21" spans="1:15" x14ac:dyDescent="0.3">
      <c r="A21" s="19" t="s">
        <v>160</v>
      </c>
      <c r="B21" s="20" t="s">
        <v>22</v>
      </c>
      <c r="C21" s="21">
        <v>44492</v>
      </c>
      <c r="D21" s="22" t="s">
        <v>168</v>
      </c>
      <c r="E21" s="23">
        <v>193</v>
      </c>
      <c r="F21" s="23">
        <v>196</v>
      </c>
      <c r="G21" s="23">
        <v>192</v>
      </c>
      <c r="H21" s="23">
        <v>190</v>
      </c>
      <c r="I21" s="23">
        <v>195</v>
      </c>
      <c r="J21" s="23"/>
      <c r="K21" s="24">
        <v>5</v>
      </c>
      <c r="L21" s="24">
        <v>966</v>
      </c>
      <c r="M21" s="25">
        <v>193.2</v>
      </c>
      <c r="N21" s="26">
        <v>8</v>
      </c>
      <c r="O21" s="27">
        <v>201.2</v>
      </c>
    </row>
    <row r="22" spans="1:15" x14ac:dyDescent="0.3">
      <c r="A22" s="31"/>
      <c r="B22" s="32"/>
      <c r="C22" s="33"/>
      <c r="D22" s="34"/>
      <c r="E22" s="35"/>
      <c r="F22" s="35"/>
      <c r="G22" s="35"/>
      <c r="H22" s="35"/>
      <c r="I22" s="35"/>
      <c r="J22" s="35"/>
      <c r="K22" s="36"/>
      <c r="L22" s="36"/>
      <c r="M22" s="37"/>
      <c r="N22" s="38"/>
      <c r="O22" s="39"/>
    </row>
    <row r="23" spans="1:15" x14ac:dyDescent="0.3">
      <c r="K23" s="28">
        <f>SUM(K2:K22)</f>
        <v>93</v>
      </c>
      <c r="L23" s="28">
        <f>SUM(L2:L22)</f>
        <v>17876.101000000002</v>
      </c>
      <c r="M23" s="29">
        <f>SUM(L23/K23)</f>
        <v>192.21613978494625</v>
      </c>
      <c r="N23" s="28">
        <f>SUM(N2:N22)</f>
        <v>87</v>
      </c>
      <c r="O23" s="29">
        <f>SUM(M23+N23)</f>
        <v>279.21613978494622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6_1"/>
    <protectedRange algorithmName="SHA-512" hashValue="ON39YdpmFHfN9f47KpiRvqrKx0V9+erV1CNkpWzYhW/Qyc6aT8rEyCrvauWSYGZK2ia3o7vd3akF07acHAFpOA==" saltValue="yVW9XmDwTqEnmpSGai0KYg==" spinCount="100000" sqref="D2" name="Range1_1_19_1"/>
    <protectedRange algorithmName="SHA-512" hashValue="ON39YdpmFHfN9f47KpiRvqrKx0V9+erV1CNkpWzYhW/Qyc6aT8rEyCrvauWSYGZK2ia3o7vd3akF07acHAFpOA==" saltValue="yVW9XmDwTqEnmpSGai0KYg==" spinCount="100000" sqref="E2:H2" name="Range1_3_7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 I22:J22 B22:C22" name="Range1_12_1_1"/>
    <protectedRange algorithmName="SHA-512" hashValue="ON39YdpmFHfN9f47KpiRvqrKx0V9+erV1CNkpWzYhW/Qyc6aT8rEyCrvauWSYGZK2ia3o7vd3akF07acHAFpOA==" saltValue="yVW9XmDwTqEnmpSGai0KYg==" spinCount="100000" sqref="D5 D22" name="Range1_1_8_2"/>
    <protectedRange algorithmName="SHA-512" hashValue="ON39YdpmFHfN9f47KpiRvqrKx0V9+erV1CNkpWzYhW/Qyc6aT8rEyCrvauWSYGZK2ia3o7vd3akF07acHAFpOA==" saltValue="yVW9XmDwTqEnmpSGai0KYg==" spinCount="100000" sqref="E5:H5 E22:H22" name="Range1_3_3_1"/>
    <protectedRange algorithmName="SHA-512" hashValue="ON39YdpmFHfN9f47KpiRvqrKx0V9+erV1CNkpWzYhW/Qyc6aT8rEyCrvauWSYGZK2ia3o7vd3akF07acHAFpOA==" saltValue="yVW9XmDwTqEnmpSGai0KYg==" spinCount="100000" sqref="I6:J6 B6:C6" name="Range1_8_1_1"/>
    <protectedRange algorithmName="SHA-512" hashValue="ON39YdpmFHfN9f47KpiRvqrKx0V9+erV1CNkpWzYhW/Qyc6aT8rEyCrvauWSYGZK2ia3o7vd3akF07acHAFpOA==" saltValue="yVW9XmDwTqEnmpSGai0KYg==" spinCount="100000" sqref="D6" name="Range1_1_6_1_1"/>
    <protectedRange algorithmName="SHA-512" hashValue="ON39YdpmFHfN9f47KpiRvqrKx0V9+erV1CNkpWzYhW/Qyc6aT8rEyCrvauWSYGZK2ia3o7vd3akF07acHAFpOA==" saltValue="yVW9XmDwTqEnmpSGai0KYg==" spinCount="100000" sqref="E6:H6" name="Range1_3_2_2"/>
    <protectedRange algorithmName="SHA-512" hashValue="ON39YdpmFHfN9f47KpiRvqrKx0V9+erV1CNkpWzYhW/Qyc6aT8rEyCrvauWSYGZK2ia3o7vd3akF07acHAFpOA==" saltValue="yVW9XmDwTqEnmpSGai0KYg==" spinCount="100000" sqref="I7:J7 B7:C7" name="Range1_8_1"/>
    <protectedRange algorithmName="SHA-512" hashValue="ON39YdpmFHfN9f47KpiRvqrKx0V9+erV1CNkpWzYhW/Qyc6aT8rEyCrvauWSYGZK2ia3o7vd3akF07acHAFpOA==" saltValue="yVW9XmDwTqEnmpSGai0KYg==" spinCount="100000" sqref="D7" name="Range1_1_6"/>
    <protectedRange algorithmName="SHA-512" hashValue="ON39YdpmFHfN9f47KpiRvqrKx0V9+erV1CNkpWzYhW/Qyc6aT8rEyCrvauWSYGZK2ia3o7vd3akF07acHAFpOA==" saltValue="yVW9XmDwTqEnmpSGai0KYg==" spinCount="100000" sqref="E7:H7" name="Range1_3_2"/>
    <protectedRange algorithmName="SHA-512" hashValue="ON39YdpmFHfN9f47KpiRvqrKx0V9+erV1CNkpWzYhW/Qyc6aT8rEyCrvauWSYGZK2ia3o7vd3akF07acHAFpOA==" saltValue="yVW9XmDwTqEnmpSGai0KYg==" spinCount="100000" sqref="I8:J8 B8:C8" name="Range1_15"/>
    <protectedRange algorithmName="SHA-512" hashValue="ON39YdpmFHfN9f47KpiRvqrKx0V9+erV1CNkpWzYhW/Qyc6aT8rEyCrvauWSYGZK2ia3o7vd3akF07acHAFpOA==" saltValue="yVW9XmDwTqEnmpSGai0KYg==" spinCount="100000" sqref="D8" name="Range1_1_10"/>
    <protectedRange algorithmName="SHA-512" hashValue="ON39YdpmFHfN9f47KpiRvqrKx0V9+erV1CNkpWzYhW/Qyc6aT8rEyCrvauWSYGZK2ia3o7vd3akF07acHAFpOA==" saltValue="yVW9XmDwTqEnmpSGai0KYg==" spinCount="100000" sqref="E8:H8" name="Range1_3_4"/>
    <protectedRange algorithmName="SHA-512" hashValue="ON39YdpmFHfN9f47KpiRvqrKx0V9+erV1CNkpWzYhW/Qyc6aT8rEyCrvauWSYGZK2ia3o7vd3akF07acHAFpOA==" saltValue="yVW9XmDwTqEnmpSGai0KYg==" spinCount="100000" sqref="I9:J9 B9:C9" name="Range1_21"/>
    <protectedRange algorithmName="SHA-512" hashValue="ON39YdpmFHfN9f47KpiRvqrKx0V9+erV1CNkpWzYhW/Qyc6aT8rEyCrvauWSYGZK2ia3o7vd3akF07acHAFpOA==" saltValue="yVW9XmDwTqEnmpSGai0KYg==" spinCount="100000" sqref="D9" name="Range1_1_13"/>
    <protectedRange algorithmName="SHA-512" hashValue="ON39YdpmFHfN9f47KpiRvqrKx0V9+erV1CNkpWzYhW/Qyc6aT8rEyCrvauWSYGZK2ia3o7vd3akF07acHAFpOA==" saltValue="yVW9XmDwTqEnmpSGai0KYg==" spinCount="100000" sqref="E9:H9" name="Range1_3_5"/>
    <protectedRange algorithmName="SHA-512" hashValue="ON39YdpmFHfN9f47KpiRvqrKx0V9+erV1CNkpWzYhW/Qyc6aT8rEyCrvauWSYGZK2ia3o7vd3akF07acHAFpOA==" saltValue="yVW9XmDwTqEnmpSGai0KYg==" spinCount="100000" sqref="I12:J12 B12:C12" name="Range1_25"/>
    <protectedRange algorithmName="SHA-512" hashValue="ON39YdpmFHfN9f47KpiRvqrKx0V9+erV1CNkpWzYhW/Qyc6aT8rEyCrvauWSYGZK2ia3o7vd3akF07acHAFpOA==" saltValue="yVW9XmDwTqEnmpSGai0KYg==" spinCount="100000" sqref="D12" name="Range1_1_16"/>
    <protectedRange algorithmName="SHA-512" hashValue="ON39YdpmFHfN9f47KpiRvqrKx0V9+erV1CNkpWzYhW/Qyc6aT8rEyCrvauWSYGZK2ia3o7vd3akF07acHAFpOA==" saltValue="yVW9XmDwTqEnmpSGai0KYg==" spinCount="100000" sqref="E12:H12" name="Range1_3_6"/>
    <protectedRange algorithmName="SHA-512" hashValue="ON39YdpmFHfN9f47KpiRvqrKx0V9+erV1CNkpWzYhW/Qyc6aT8rEyCrvauWSYGZK2ia3o7vd3akF07acHAFpOA==" saltValue="yVW9XmDwTqEnmpSGai0KYg==" spinCount="100000" sqref="I13:J13 B13:C13" name="Range1_29"/>
    <protectedRange algorithmName="SHA-512" hashValue="ON39YdpmFHfN9f47KpiRvqrKx0V9+erV1CNkpWzYhW/Qyc6aT8rEyCrvauWSYGZK2ia3o7vd3akF07acHAFpOA==" saltValue="yVW9XmDwTqEnmpSGai0KYg==" spinCount="100000" sqref="D13" name="Range1_1_18"/>
    <protectedRange algorithmName="SHA-512" hashValue="ON39YdpmFHfN9f47KpiRvqrKx0V9+erV1CNkpWzYhW/Qyc6aT8rEyCrvauWSYGZK2ia3o7vd3akF07acHAFpOA==" saltValue="yVW9XmDwTqEnmpSGai0KYg==" spinCount="100000" sqref="E13:H13" name="Range1_3_8"/>
    <protectedRange algorithmName="SHA-512" hashValue="ON39YdpmFHfN9f47KpiRvqrKx0V9+erV1CNkpWzYhW/Qyc6aT8rEyCrvauWSYGZK2ia3o7vd3akF07acHAFpOA==" saltValue="yVW9XmDwTqEnmpSGai0KYg==" spinCount="100000" sqref="B16:C16" name="Range1_4"/>
    <protectedRange algorithmName="SHA-512" hashValue="ON39YdpmFHfN9f47KpiRvqrKx0V9+erV1CNkpWzYhW/Qyc6aT8rEyCrvauWSYGZK2ia3o7vd3akF07acHAFpOA==" saltValue="yVW9XmDwTqEnmpSGai0KYg==" spinCount="100000" sqref="D16" name="Range1_1_2"/>
    <protectedRange algorithmName="SHA-512" hashValue="ON39YdpmFHfN9f47KpiRvqrKx0V9+erV1CNkpWzYhW/Qyc6aT8rEyCrvauWSYGZK2ia3o7vd3akF07acHAFpOA==" saltValue="yVW9XmDwTqEnmpSGai0KYg==" spinCount="100000" sqref="E16:J16" name="Range1_3_3"/>
    <protectedRange algorithmName="SHA-512" hashValue="ON39YdpmFHfN9f47KpiRvqrKx0V9+erV1CNkpWzYhW/Qyc6aT8rEyCrvauWSYGZK2ia3o7vd3akF07acHAFpOA==" saltValue="yVW9XmDwTqEnmpSGai0KYg==" spinCount="100000" sqref="I19:J19 B19:C19" name="Range1_42"/>
    <protectedRange algorithmName="SHA-512" hashValue="ON39YdpmFHfN9f47KpiRvqrKx0V9+erV1CNkpWzYhW/Qyc6aT8rEyCrvauWSYGZK2ia3o7vd3akF07acHAFpOA==" saltValue="yVW9XmDwTqEnmpSGai0KYg==" spinCount="100000" sqref="D19" name="Range1_1_28"/>
    <protectedRange algorithmName="SHA-512" hashValue="ON39YdpmFHfN9f47KpiRvqrKx0V9+erV1CNkpWzYhW/Qyc6aT8rEyCrvauWSYGZK2ia3o7vd3akF07acHAFpOA==" saltValue="yVW9XmDwTqEnmpSGai0KYg==" spinCount="100000" sqref="E19:H19" name="Range1_3_11"/>
    <protectedRange algorithmName="SHA-512" hashValue="ON39YdpmFHfN9f47KpiRvqrKx0V9+erV1CNkpWzYhW/Qyc6aT8rEyCrvauWSYGZK2ia3o7vd3akF07acHAFpOA==" saltValue="yVW9XmDwTqEnmpSGai0KYg==" spinCount="100000" sqref="I20:J20 B20:C20" name="Range1_44"/>
    <protectedRange algorithmName="SHA-512" hashValue="ON39YdpmFHfN9f47KpiRvqrKx0V9+erV1CNkpWzYhW/Qyc6aT8rEyCrvauWSYGZK2ia3o7vd3akF07acHAFpOA==" saltValue="yVW9XmDwTqEnmpSGai0KYg==" spinCount="100000" sqref="D20" name="Range1_1_30"/>
    <protectedRange algorithmName="SHA-512" hashValue="ON39YdpmFHfN9f47KpiRvqrKx0V9+erV1CNkpWzYhW/Qyc6aT8rEyCrvauWSYGZK2ia3o7vd3akF07acHAFpOA==" saltValue="yVW9XmDwTqEnmpSGai0KYg==" spinCount="100000" sqref="E20:H20" name="Range1_3_12"/>
    <protectedRange algorithmName="SHA-512" hashValue="ON39YdpmFHfN9f47KpiRvqrKx0V9+erV1CNkpWzYhW/Qyc6aT8rEyCrvauWSYGZK2ia3o7vd3akF07acHAFpOA==" saltValue="yVW9XmDwTqEnmpSGai0KYg==" spinCount="100000" sqref="I21:J21 B21:C21" name="Range1_49"/>
    <protectedRange algorithmName="SHA-512" hashValue="ON39YdpmFHfN9f47KpiRvqrKx0V9+erV1CNkpWzYhW/Qyc6aT8rEyCrvauWSYGZK2ia3o7vd3akF07acHAFpOA==" saltValue="yVW9XmDwTqEnmpSGai0KYg==" spinCount="100000" sqref="D21" name="Range1_1_33"/>
    <protectedRange algorithmName="SHA-512" hashValue="ON39YdpmFHfN9f47KpiRvqrKx0V9+erV1CNkpWzYhW/Qyc6aT8rEyCrvauWSYGZK2ia3o7vd3akF07acHAFpOA==" saltValue="yVW9XmDwTqEnmpSGai0KYg==" spinCount="100000" sqref="E21:H21" name="Range1_3_13"/>
  </protectedRanges>
  <conditionalFormatting sqref="F2">
    <cfRule type="top10" dxfId="4185" priority="95" rank="1"/>
  </conditionalFormatting>
  <conditionalFormatting sqref="G2">
    <cfRule type="top10" dxfId="4184" priority="94" rank="1"/>
  </conditionalFormatting>
  <conditionalFormatting sqref="H2">
    <cfRule type="top10" dxfId="4183" priority="93" rank="1"/>
  </conditionalFormatting>
  <conditionalFormatting sqref="E2">
    <cfRule type="top10" dxfId="4182" priority="96" rank="1"/>
  </conditionalFormatting>
  <conditionalFormatting sqref="J2">
    <cfRule type="top10" dxfId="4181" priority="91" rank="1"/>
  </conditionalFormatting>
  <conditionalFormatting sqref="I2">
    <cfRule type="top10" dxfId="4180" priority="92" rank="1"/>
  </conditionalFormatting>
  <conditionalFormatting sqref="I3">
    <cfRule type="top10" dxfId="4179" priority="86" rank="1"/>
  </conditionalFormatting>
  <conditionalFormatting sqref="E3">
    <cfRule type="top10" dxfId="4178" priority="90" rank="1"/>
  </conditionalFormatting>
  <conditionalFormatting sqref="G3">
    <cfRule type="top10" dxfId="4177" priority="88" rank="1"/>
  </conditionalFormatting>
  <conditionalFormatting sqref="H3">
    <cfRule type="top10" dxfId="4176" priority="87" rank="1"/>
  </conditionalFormatting>
  <conditionalFormatting sqref="J3">
    <cfRule type="top10" dxfId="4175" priority="85" rank="1"/>
  </conditionalFormatting>
  <conditionalFormatting sqref="F3">
    <cfRule type="top10" dxfId="4174" priority="89" rank="1"/>
  </conditionalFormatting>
  <conditionalFormatting sqref="I4">
    <cfRule type="top10" dxfId="4173" priority="80" rank="1"/>
  </conditionalFormatting>
  <conditionalFormatting sqref="E4">
    <cfRule type="top10" dxfId="4172" priority="84" rank="1"/>
  </conditionalFormatting>
  <conditionalFormatting sqref="G4">
    <cfRule type="top10" dxfId="4171" priority="82" rank="1"/>
  </conditionalFormatting>
  <conditionalFormatting sqref="H4">
    <cfRule type="top10" dxfId="4170" priority="81" rank="1"/>
  </conditionalFormatting>
  <conditionalFormatting sqref="J4">
    <cfRule type="top10" dxfId="4169" priority="79" rank="1"/>
  </conditionalFormatting>
  <conditionalFormatting sqref="F4">
    <cfRule type="top10" dxfId="4168" priority="83" rank="1"/>
  </conditionalFormatting>
  <conditionalFormatting sqref="I22 I5">
    <cfRule type="top10" dxfId="4167" priority="97" rank="1"/>
  </conditionalFormatting>
  <conditionalFormatting sqref="E22 E5">
    <cfRule type="top10" dxfId="4166" priority="98" rank="1"/>
  </conditionalFormatting>
  <conditionalFormatting sqref="G22 G5">
    <cfRule type="top10" dxfId="4165" priority="99" rank="1"/>
  </conditionalFormatting>
  <conditionalFormatting sqref="H22 H5">
    <cfRule type="top10" dxfId="4164" priority="100" rank="1"/>
  </conditionalFormatting>
  <conditionalFormatting sqref="J22 J5">
    <cfRule type="top10" dxfId="4163" priority="101" rank="1"/>
  </conditionalFormatting>
  <conditionalFormatting sqref="F22 F5">
    <cfRule type="top10" dxfId="4162" priority="102" rank="1"/>
  </conditionalFormatting>
  <conditionalFormatting sqref="I6">
    <cfRule type="top10" dxfId="4161" priority="74" rank="1"/>
  </conditionalFormatting>
  <conditionalFormatting sqref="E6">
    <cfRule type="top10" dxfId="4160" priority="78" rank="1"/>
  </conditionalFormatting>
  <conditionalFormatting sqref="G6">
    <cfRule type="top10" dxfId="4159" priority="76" rank="1"/>
  </conditionalFormatting>
  <conditionalFormatting sqref="H6">
    <cfRule type="top10" dxfId="4158" priority="75" rank="1"/>
  </conditionalFormatting>
  <conditionalFormatting sqref="J6">
    <cfRule type="top10" dxfId="4157" priority="73" rank="1"/>
  </conditionalFormatting>
  <conditionalFormatting sqref="F6">
    <cfRule type="top10" dxfId="4156" priority="77" rank="1"/>
  </conditionalFormatting>
  <conditionalFormatting sqref="F7">
    <cfRule type="top10" dxfId="4155" priority="71" rank="1"/>
  </conditionalFormatting>
  <conditionalFormatting sqref="G7">
    <cfRule type="top10" dxfId="4154" priority="70" rank="1"/>
  </conditionalFormatting>
  <conditionalFormatting sqref="H7">
    <cfRule type="top10" dxfId="4153" priority="69" rank="1"/>
  </conditionalFormatting>
  <conditionalFormatting sqref="I7">
    <cfRule type="top10" dxfId="4152" priority="67" rank="1"/>
  </conditionalFormatting>
  <conditionalFormatting sqref="J7">
    <cfRule type="top10" dxfId="4151" priority="68" rank="1"/>
  </conditionalFormatting>
  <conditionalFormatting sqref="E7">
    <cfRule type="top10" dxfId="4150" priority="72" rank="1"/>
  </conditionalFormatting>
  <conditionalFormatting sqref="I8">
    <cfRule type="top10" dxfId="4149" priority="62" rank="1"/>
  </conditionalFormatting>
  <conditionalFormatting sqref="E8">
    <cfRule type="top10" dxfId="4148" priority="66" rank="1"/>
  </conditionalFormatting>
  <conditionalFormatting sqref="G8">
    <cfRule type="top10" dxfId="4147" priority="64" rank="1"/>
  </conditionalFormatting>
  <conditionalFormatting sqref="H8">
    <cfRule type="top10" dxfId="4146" priority="63" rank="1"/>
  </conditionalFormatting>
  <conditionalFormatting sqref="J8">
    <cfRule type="top10" dxfId="4145" priority="61" rank="1"/>
  </conditionalFormatting>
  <conditionalFormatting sqref="F8">
    <cfRule type="top10" dxfId="4144" priority="65" rank="1"/>
  </conditionalFormatting>
  <conditionalFormatting sqref="I9">
    <cfRule type="top10" dxfId="4143" priority="56" rank="1"/>
  </conditionalFormatting>
  <conditionalFormatting sqref="E9">
    <cfRule type="top10" dxfId="4142" priority="60" rank="1"/>
  </conditionalFormatting>
  <conditionalFormatting sqref="G9">
    <cfRule type="top10" dxfId="4141" priority="58" rank="1"/>
  </conditionalFormatting>
  <conditionalFormatting sqref="H9">
    <cfRule type="top10" dxfId="4140" priority="57" rank="1"/>
  </conditionalFormatting>
  <conditionalFormatting sqref="J9">
    <cfRule type="top10" dxfId="4139" priority="55" rank="1"/>
  </conditionalFormatting>
  <conditionalFormatting sqref="F9">
    <cfRule type="top10" dxfId="4138" priority="59" rank="1"/>
  </conditionalFormatting>
  <conditionalFormatting sqref="E10">
    <cfRule type="top10" dxfId="4137" priority="54" rank="1"/>
  </conditionalFormatting>
  <conditionalFormatting sqref="F10">
    <cfRule type="top10" dxfId="4136" priority="53" rank="1"/>
  </conditionalFormatting>
  <conditionalFormatting sqref="G10">
    <cfRule type="top10" dxfId="4135" priority="52" rank="1"/>
  </conditionalFormatting>
  <conditionalFormatting sqref="H10">
    <cfRule type="top10" dxfId="4134" priority="51" rank="1"/>
  </conditionalFormatting>
  <conditionalFormatting sqref="I10">
    <cfRule type="top10" dxfId="4133" priority="50" rank="1"/>
  </conditionalFormatting>
  <conditionalFormatting sqref="J10">
    <cfRule type="top10" dxfId="4132" priority="49" rank="1"/>
  </conditionalFormatting>
  <conditionalFormatting sqref="E11">
    <cfRule type="top10" dxfId="4131" priority="48" rank="1"/>
  </conditionalFormatting>
  <conditionalFormatting sqref="F11">
    <cfRule type="top10" dxfId="4130" priority="47" rank="1"/>
  </conditionalFormatting>
  <conditionalFormatting sqref="G11">
    <cfRule type="top10" dxfId="4129" priority="46" rank="1"/>
  </conditionalFormatting>
  <conditionalFormatting sqref="H11">
    <cfRule type="top10" dxfId="4128" priority="45" rank="1"/>
  </conditionalFormatting>
  <conditionalFormatting sqref="I11">
    <cfRule type="top10" dxfId="4127" priority="44" rank="1"/>
  </conditionalFormatting>
  <conditionalFormatting sqref="J11">
    <cfRule type="top10" dxfId="4126" priority="43" rank="1"/>
  </conditionalFormatting>
  <conditionalFormatting sqref="I12">
    <cfRule type="top10" dxfId="4125" priority="38" rank="1"/>
  </conditionalFormatting>
  <conditionalFormatting sqref="E12">
    <cfRule type="top10" dxfId="4124" priority="42" rank="1"/>
  </conditionalFormatting>
  <conditionalFormatting sqref="G12">
    <cfRule type="top10" dxfId="4123" priority="40" rank="1"/>
  </conditionalFormatting>
  <conditionalFormatting sqref="H12">
    <cfRule type="top10" dxfId="4122" priority="39" rank="1"/>
  </conditionalFormatting>
  <conditionalFormatting sqref="J12">
    <cfRule type="top10" dxfId="4121" priority="37" rank="1"/>
  </conditionalFormatting>
  <conditionalFormatting sqref="F12">
    <cfRule type="top10" dxfId="4120" priority="41" rank="1"/>
  </conditionalFormatting>
  <conditionalFormatting sqref="I13">
    <cfRule type="top10" dxfId="4119" priority="32" rank="1"/>
  </conditionalFormatting>
  <conditionalFormatting sqref="E13">
    <cfRule type="top10" dxfId="4118" priority="36" rank="1"/>
  </conditionalFormatting>
  <conditionalFormatting sqref="G13">
    <cfRule type="top10" dxfId="4117" priority="34" rank="1"/>
  </conditionalFormatting>
  <conditionalFormatting sqref="H13">
    <cfRule type="top10" dxfId="4116" priority="33" rank="1"/>
  </conditionalFormatting>
  <conditionalFormatting sqref="J13">
    <cfRule type="top10" dxfId="4115" priority="31" rank="1"/>
  </conditionalFormatting>
  <conditionalFormatting sqref="F13">
    <cfRule type="top10" dxfId="4114" priority="35" rank="1"/>
  </conditionalFormatting>
  <conditionalFormatting sqref="E14:E16">
    <cfRule type="top10" dxfId="4113" priority="25" rank="1"/>
  </conditionalFormatting>
  <conditionalFormatting sqref="F14:F16">
    <cfRule type="top10" dxfId="4112" priority="26" rank="1"/>
  </conditionalFormatting>
  <conditionalFormatting sqref="G14:G16">
    <cfRule type="top10" dxfId="4111" priority="27" rank="1"/>
  </conditionalFormatting>
  <conditionalFormatting sqref="H14:H16">
    <cfRule type="top10" dxfId="4110" priority="28" rank="1"/>
  </conditionalFormatting>
  <conditionalFormatting sqref="I14:I16">
    <cfRule type="top10" dxfId="4109" priority="29" rank="1"/>
  </conditionalFormatting>
  <conditionalFormatting sqref="J14:J16">
    <cfRule type="top10" dxfId="4108" priority="30" rank="1"/>
  </conditionalFormatting>
  <conditionalFormatting sqref="F17:F18">
    <cfRule type="top10" dxfId="4107" priority="23" rank="1"/>
  </conditionalFormatting>
  <conditionalFormatting sqref="G17:G18">
    <cfRule type="top10" dxfId="4106" priority="22" rank="1"/>
  </conditionalFormatting>
  <conditionalFormatting sqref="H17:H18">
    <cfRule type="top10" dxfId="4105" priority="21" rank="1"/>
  </conditionalFormatting>
  <conditionalFormatting sqref="I17:I18">
    <cfRule type="top10" dxfId="4104" priority="19" rank="1"/>
  </conditionalFormatting>
  <conditionalFormatting sqref="J17:J18">
    <cfRule type="top10" dxfId="4103" priority="20" rank="1"/>
  </conditionalFormatting>
  <conditionalFormatting sqref="E17:E18">
    <cfRule type="top10" dxfId="4102" priority="24" rank="1"/>
  </conditionalFormatting>
  <conditionalFormatting sqref="I19">
    <cfRule type="top10" dxfId="4101" priority="14" rank="1"/>
  </conditionalFormatting>
  <conditionalFormatting sqref="E19">
    <cfRule type="top10" dxfId="4100" priority="18" rank="1"/>
  </conditionalFormatting>
  <conditionalFormatting sqref="G19">
    <cfRule type="top10" dxfId="4099" priority="16" rank="1"/>
  </conditionalFormatting>
  <conditionalFormatting sqref="H19">
    <cfRule type="top10" dxfId="4098" priority="15" rank="1"/>
  </conditionalFormatting>
  <conditionalFormatting sqref="J19">
    <cfRule type="top10" dxfId="4097" priority="13" rank="1"/>
  </conditionalFormatting>
  <conditionalFormatting sqref="F19">
    <cfRule type="top10" dxfId="4096" priority="17" rank="1"/>
  </conditionalFormatting>
  <conditionalFormatting sqref="I20">
    <cfRule type="top10" dxfId="4095" priority="8" rank="1"/>
  </conditionalFormatting>
  <conditionalFormatting sqref="E20">
    <cfRule type="top10" dxfId="4094" priority="12" rank="1"/>
  </conditionalFormatting>
  <conditionalFormatting sqref="G20">
    <cfRule type="top10" dxfId="4093" priority="10" rank="1"/>
  </conditionalFormatting>
  <conditionalFormatting sqref="H20">
    <cfRule type="top10" dxfId="4092" priority="9" rank="1"/>
  </conditionalFormatting>
  <conditionalFormatting sqref="J20">
    <cfRule type="top10" dxfId="4091" priority="7" rank="1"/>
  </conditionalFormatting>
  <conditionalFormatting sqref="F20">
    <cfRule type="top10" dxfId="4090" priority="11" rank="1"/>
  </conditionalFormatting>
  <conditionalFormatting sqref="I21">
    <cfRule type="top10" dxfId="4089" priority="2" rank="1"/>
  </conditionalFormatting>
  <conditionalFormatting sqref="E21">
    <cfRule type="top10" dxfId="4088" priority="6" rank="1"/>
  </conditionalFormatting>
  <conditionalFormatting sqref="G21">
    <cfRule type="top10" dxfId="4087" priority="4" rank="1"/>
  </conditionalFormatting>
  <conditionalFormatting sqref="H21">
    <cfRule type="top10" dxfId="4086" priority="3" rank="1"/>
  </conditionalFormatting>
  <conditionalFormatting sqref="J21">
    <cfRule type="top10" dxfId="4085" priority="1" rank="1"/>
  </conditionalFormatting>
  <conditionalFormatting sqref="F21">
    <cfRule type="top10" dxfId="4084" priority="5" rank="1"/>
  </conditionalFormatting>
  <hyperlinks>
    <hyperlink ref="Q1" location="'Rankings OLH'!A1" display="Return to Ranking" xr:uid="{BCA36695-D4C4-48D5-9777-D026ED9DF6A2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468EA-B451-42FD-8558-057FF03B5EB8}">
  <sheetPr codeName="Sheet41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7" max="17" width="16.66406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173</v>
      </c>
    </row>
    <row r="2" spans="1:17" ht="27" x14ac:dyDescent="0.3">
      <c r="A2" s="42" t="s">
        <v>160</v>
      </c>
      <c r="B2" s="43" t="s">
        <v>96</v>
      </c>
      <c r="C2" s="44">
        <v>44373</v>
      </c>
      <c r="D2" s="45" t="s">
        <v>169</v>
      </c>
      <c r="E2" s="46">
        <v>195</v>
      </c>
      <c r="F2" s="46">
        <v>189</v>
      </c>
      <c r="G2" s="46">
        <v>192</v>
      </c>
      <c r="H2" s="46">
        <v>188</v>
      </c>
      <c r="I2" s="46"/>
      <c r="J2" s="46"/>
      <c r="K2" s="47">
        <v>4</v>
      </c>
      <c r="L2" s="47">
        <v>764</v>
      </c>
      <c r="M2" s="48">
        <v>191</v>
      </c>
      <c r="N2" s="49">
        <v>2</v>
      </c>
      <c r="O2" s="50">
        <v>193</v>
      </c>
    </row>
    <row r="5" spans="1:17" x14ac:dyDescent="0.3">
      <c r="K5" s="28">
        <f>SUM(K2:K4)</f>
        <v>4</v>
      </c>
      <c r="L5" s="28">
        <f>SUM(L2:L4)</f>
        <v>764</v>
      </c>
      <c r="M5" s="29">
        <f>SUM(L5/K5)</f>
        <v>191</v>
      </c>
      <c r="N5" s="28">
        <f>SUM(N2:N4)</f>
        <v>2</v>
      </c>
      <c r="O5" s="29">
        <f>SUM(M5+N5)</f>
        <v>193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I2">
    <cfRule type="top10" dxfId="4083" priority="6" rank="1"/>
  </conditionalFormatting>
  <conditionalFormatting sqref="E2">
    <cfRule type="top10" dxfId="4082" priority="5" rank="1"/>
  </conditionalFormatting>
  <conditionalFormatting sqref="F2">
    <cfRule type="top10" dxfId="4081" priority="4" rank="1"/>
  </conditionalFormatting>
  <conditionalFormatting sqref="G2">
    <cfRule type="top10" dxfId="4080" priority="3" rank="1"/>
  </conditionalFormatting>
  <conditionalFormatting sqref="H2">
    <cfRule type="top10" dxfId="4079" priority="2" rank="1"/>
  </conditionalFormatting>
  <conditionalFormatting sqref="J2">
    <cfRule type="top10" dxfId="4078" priority="1" rank="1"/>
  </conditionalFormatting>
  <hyperlinks>
    <hyperlink ref="Q1" location="'Rankings OLH'!A1" display="Return to Ranking" xr:uid="{BB11C861-0EF8-4AC0-AE86-4D6C2295AD1E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9248-D41E-489C-88C8-1A05497A1143}">
  <sheetPr codeName="Sheet42"/>
  <dimension ref="A1:Q7"/>
  <sheetViews>
    <sheetView workbookViewId="0">
      <selection activeCell="A4" sqref="A4:O4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14" customWidth="1"/>
    <col min="17" max="17" width="16.66406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173</v>
      </c>
    </row>
    <row r="2" spans="1:17" x14ac:dyDescent="0.3">
      <c r="A2" s="19" t="s">
        <v>153</v>
      </c>
      <c r="B2" s="20" t="s">
        <v>85</v>
      </c>
      <c r="C2" s="21">
        <v>44339</v>
      </c>
      <c r="D2" s="22" t="s">
        <v>158</v>
      </c>
      <c r="E2" s="23">
        <v>193</v>
      </c>
      <c r="F2" s="23">
        <v>190</v>
      </c>
      <c r="G2" s="23">
        <v>187</v>
      </c>
      <c r="H2" s="23">
        <v>191</v>
      </c>
      <c r="I2" s="23"/>
      <c r="J2" s="23"/>
      <c r="K2" s="24">
        <v>4</v>
      </c>
      <c r="L2" s="24">
        <v>761</v>
      </c>
      <c r="M2" s="25">
        <v>190.25</v>
      </c>
      <c r="N2" s="26">
        <v>6</v>
      </c>
      <c r="O2" s="27">
        <v>196.25</v>
      </c>
    </row>
    <row r="3" spans="1:17" x14ac:dyDescent="0.3">
      <c r="A3" s="19" t="s">
        <v>153</v>
      </c>
      <c r="B3" s="20" t="s">
        <v>85</v>
      </c>
      <c r="C3" s="21">
        <v>44374</v>
      </c>
      <c r="D3" s="22" t="s">
        <v>158</v>
      </c>
      <c r="E3" s="23">
        <v>194</v>
      </c>
      <c r="F3" s="23">
        <v>195</v>
      </c>
      <c r="G3" s="23">
        <v>185</v>
      </c>
      <c r="H3" s="23">
        <v>185</v>
      </c>
      <c r="I3" s="23"/>
      <c r="J3" s="23"/>
      <c r="K3" s="24">
        <v>4</v>
      </c>
      <c r="L3" s="24">
        <v>759</v>
      </c>
      <c r="M3" s="25">
        <v>189.75</v>
      </c>
      <c r="N3" s="26">
        <v>7</v>
      </c>
      <c r="O3" s="27">
        <v>196.75</v>
      </c>
    </row>
    <row r="4" spans="1:17" x14ac:dyDescent="0.3">
      <c r="A4" s="19" t="s">
        <v>153</v>
      </c>
      <c r="B4" s="20" t="s">
        <v>85</v>
      </c>
      <c r="C4" s="21">
        <v>44402</v>
      </c>
      <c r="D4" s="22" t="s">
        <v>158</v>
      </c>
      <c r="E4" s="23">
        <v>190</v>
      </c>
      <c r="F4" s="23">
        <v>189</v>
      </c>
      <c r="G4" s="23">
        <v>189</v>
      </c>
      <c r="H4" s="23">
        <v>188</v>
      </c>
      <c r="I4" s="23"/>
      <c r="J4" s="23"/>
      <c r="K4" s="24">
        <v>4</v>
      </c>
      <c r="L4" s="24">
        <v>756</v>
      </c>
      <c r="M4" s="25">
        <v>189</v>
      </c>
      <c r="N4" s="26">
        <v>2</v>
      </c>
      <c r="O4" s="27">
        <v>191</v>
      </c>
    </row>
    <row r="7" spans="1:17" x14ac:dyDescent="0.3">
      <c r="K7" s="28">
        <f>SUM(K2:K6)</f>
        <v>12</v>
      </c>
      <c r="L7" s="28">
        <f>SUM(L2:L6)</f>
        <v>2276</v>
      </c>
      <c r="M7" s="29">
        <f>SUM(L7/K7)</f>
        <v>189.66666666666666</v>
      </c>
      <c r="N7" s="28">
        <f>SUM(N2:N6)</f>
        <v>15</v>
      </c>
      <c r="O7" s="29">
        <f>SUM(M7+N7)</f>
        <v>204.66666666666666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9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16"/>
  </protectedRanges>
  <conditionalFormatting sqref="H2">
    <cfRule type="top10" dxfId="4077" priority="15" rank="1"/>
  </conditionalFormatting>
  <conditionalFormatting sqref="E2">
    <cfRule type="top10" dxfId="4076" priority="18" rank="1"/>
  </conditionalFormatting>
  <conditionalFormatting sqref="F2">
    <cfRule type="top10" dxfId="4075" priority="13" rank="1"/>
  </conditionalFormatting>
  <conditionalFormatting sqref="G2">
    <cfRule type="top10" dxfId="4074" priority="14" rank="1"/>
  </conditionalFormatting>
  <conditionalFormatting sqref="I2">
    <cfRule type="top10" dxfId="4073" priority="16" rank="1"/>
  </conditionalFormatting>
  <conditionalFormatting sqref="J2">
    <cfRule type="top10" dxfId="4072" priority="17" rank="1"/>
  </conditionalFormatting>
  <conditionalFormatting sqref="F3">
    <cfRule type="top10" dxfId="4071" priority="7" rank="1"/>
  </conditionalFormatting>
  <conditionalFormatting sqref="G3">
    <cfRule type="top10" dxfId="4070" priority="8" rank="1"/>
  </conditionalFormatting>
  <conditionalFormatting sqref="H3">
    <cfRule type="top10" dxfId="4069" priority="9" rank="1"/>
  </conditionalFormatting>
  <conditionalFormatting sqref="I3">
    <cfRule type="top10" dxfId="4068" priority="10" rank="1"/>
  </conditionalFormatting>
  <conditionalFormatting sqref="J3">
    <cfRule type="top10" dxfId="4067" priority="11" rank="1"/>
  </conditionalFormatting>
  <conditionalFormatting sqref="E3">
    <cfRule type="top10" dxfId="4066" priority="12" rank="1"/>
  </conditionalFormatting>
  <conditionalFormatting sqref="F4">
    <cfRule type="top10" dxfId="4065" priority="5" rank="1"/>
  </conditionalFormatting>
  <conditionalFormatting sqref="G4">
    <cfRule type="top10" dxfId="4064" priority="4" rank="1"/>
  </conditionalFormatting>
  <conditionalFormatting sqref="H4">
    <cfRule type="top10" dxfId="4063" priority="3" rank="1"/>
  </conditionalFormatting>
  <conditionalFormatting sqref="I4">
    <cfRule type="top10" dxfId="4062" priority="1" rank="1"/>
  </conditionalFormatting>
  <conditionalFormatting sqref="J4">
    <cfRule type="top10" dxfId="4061" priority="2" rank="1"/>
  </conditionalFormatting>
  <conditionalFormatting sqref="E4">
    <cfRule type="top10" dxfId="4060" priority="6" rank="1"/>
  </conditionalFormatting>
  <hyperlinks>
    <hyperlink ref="Q1" location="'Rankings OLH'!A1" display="Return to Ranking" xr:uid="{0C7FD523-3CD8-4AD1-9D92-39AE3B85AAAF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D896F-D548-4A1F-9C27-CEDFF068DB25}">
  <dimension ref="A1:R6"/>
  <sheetViews>
    <sheetView workbookViewId="0">
      <selection activeCell="B21" sqref="B2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228</v>
      </c>
      <c r="C2" s="21">
        <v>44443</v>
      </c>
      <c r="D2" s="22" t="s">
        <v>226</v>
      </c>
      <c r="E2" s="23">
        <v>191</v>
      </c>
      <c r="F2" s="23">
        <v>198</v>
      </c>
      <c r="G2" s="23">
        <v>191</v>
      </c>
      <c r="H2" s="23">
        <v>186</v>
      </c>
      <c r="I2" s="23">
        <v>187</v>
      </c>
      <c r="J2" s="23">
        <v>194</v>
      </c>
      <c r="K2" s="24">
        <f t="shared" ref="K2" si="0">COUNT(E2:J2)</f>
        <v>6</v>
      </c>
      <c r="L2" s="24">
        <f t="shared" ref="L2" si="1">SUM(E2:J2)</f>
        <v>1147</v>
      </c>
      <c r="M2" s="25">
        <f t="shared" ref="M2" si="2">AVERAGE(E2:J2)</f>
        <v>191.16666666666666</v>
      </c>
      <c r="N2" s="26">
        <v>4</v>
      </c>
      <c r="O2" s="27">
        <f t="shared" ref="O2" si="3">SUM(M2,N2)</f>
        <v>195.16666666666666</v>
      </c>
    </row>
    <row r="3" spans="1:18" ht="27" x14ac:dyDescent="0.3">
      <c r="A3" s="19" t="s">
        <v>160</v>
      </c>
      <c r="B3" s="20" t="s">
        <v>196</v>
      </c>
      <c r="C3" s="21">
        <v>44457</v>
      </c>
      <c r="D3" s="22" t="s">
        <v>172</v>
      </c>
      <c r="E3" s="23">
        <v>196</v>
      </c>
      <c r="F3" s="23">
        <v>194</v>
      </c>
      <c r="G3" s="23">
        <v>196</v>
      </c>
      <c r="H3" s="23">
        <v>197.01</v>
      </c>
      <c r="I3" s="23"/>
      <c r="J3" s="23"/>
      <c r="K3" s="24">
        <v>4</v>
      </c>
      <c r="L3" s="24">
        <v>783.01</v>
      </c>
      <c r="M3" s="25">
        <v>195.7525</v>
      </c>
      <c r="N3" s="26">
        <v>8</v>
      </c>
      <c r="O3" s="27">
        <v>203.7525</v>
      </c>
    </row>
    <row r="6" spans="1:18" x14ac:dyDescent="0.3">
      <c r="K6" s="28">
        <f>SUM(K2:K5)</f>
        <v>10</v>
      </c>
      <c r="L6" s="28">
        <f>SUM(L2:L5)</f>
        <v>1930.01</v>
      </c>
      <c r="M6" s="29">
        <f>SUM(L6/K6)</f>
        <v>193.001</v>
      </c>
      <c r="N6" s="28">
        <f>SUM(N2:N5)</f>
        <v>12</v>
      </c>
      <c r="O6" s="29">
        <f>SUM(M6+N6)</f>
        <v>205.001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J2" name="Range1_3_3"/>
  </protectedRanges>
  <conditionalFormatting sqref="H2">
    <cfRule type="top10" dxfId="4059" priority="9" rank="1"/>
  </conditionalFormatting>
  <conditionalFormatting sqref="E2">
    <cfRule type="top10" dxfId="4058" priority="12" rank="1"/>
  </conditionalFormatting>
  <conditionalFormatting sqref="F2">
    <cfRule type="top10" dxfId="4057" priority="11" rank="1"/>
  </conditionalFormatting>
  <conditionalFormatting sqref="G2">
    <cfRule type="top10" dxfId="4056" priority="10" rank="1"/>
  </conditionalFormatting>
  <conditionalFormatting sqref="I2">
    <cfRule type="top10" dxfId="4055" priority="7" rank="1"/>
  </conditionalFormatting>
  <conditionalFormatting sqref="J2">
    <cfRule type="top10" dxfId="4054" priority="8" rank="1"/>
  </conditionalFormatting>
  <conditionalFormatting sqref="E3">
    <cfRule type="top10" dxfId="4053" priority="6" rank="1"/>
  </conditionalFormatting>
  <conditionalFormatting sqref="F3">
    <cfRule type="top10" dxfId="4052" priority="5" rank="1"/>
  </conditionalFormatting>
  <conditionalFormatting sqref="G3">
    <cfRule type="top10" dxfId="4051" priority="4" rank="1"/>
  </conditionalFormatting>
  <conditionalFormatting sqref="H3">
    <cfRule type="top10" dxfId="4050" priority="3" rank="1"/>
  </conditionalFormatting>
  <conditionalFormatting sqref="I3">
    <cfRule type="top10" dxfId="4049" priority="2" rank="1"/>
  </conditionalFormatting>
  <conditionalFormatting sqref="J3">
    <cfRule type="top10" dxfId="4048" priority="1" rank="1"/>
  </conditionalFormatting>
  <hyperlinks>
    <hyperlink ref="R1" location="'Rankings OLH'!A1" display="Return to Rankings" xr:uid="{876AA7D3-BF97-4E30-A14C-948C4E26BB79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66D5-34D4-4EB4-8023-569ABFF91649}">
  <sheetPr codeName="Sheet43"/>
  <dimension ref="A1:Q11"/>
  <sheetViews>
    <sheetView workbookViewId="0">
      <selection activeCell="C32" sqref="C3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18.44140625" customWidth="1"/>
    <col min="17" max="17" width="16.66406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173</v>
      </c>
    </row>
    <row r="2" spans="1:17" x14ac:dyDescent="0.3">
      <c r="A2" s="19" t="s">
        <v>160</v>
      </c>
      <c r="B2" s="20" t="s">
        <v>59</v>
      </c>
      <c r="C2" s="21">
        <v>44304</v>
      </c>
      <c r="D2" s="22" t="s">
        <v>162</v>
      </c>
      <c r="E2" s="23">
        <v>199</v>
      </c>
      <c r="F2" s="23">
        <v>196</v>
      </c>
      <c r="G2" s="23">
        <v>198</v>
      </c>
      <c r="H2" s="23">
        <v>196</v>
      </c>
      <c r="I2" s="23"/>
      <c r="J2" s="23"/>
      <c r="K2" s="24">
        <v>4</v>
      </c>
      <c r="L2" s="24">
        <v>789</v>
      </c>
      <c r="M2" s="25">
        <v>197.25</v>
      </c>
      <c r="N2" s="26">
        <v>2</v>
      </c>
      <c r="O2" s="27">
        <v>199.25</v>
      </c>
    </row>
    <row r="3" spans="1:17" x14ac:dyDescent="0.3">
      <c r="A3" s="19" t="s">
        <v>160</v>
      </c>
      <c r="B3" s="20" t="s">
        <v>59</v>
      </c>
      <c r="C3" s="21">
        <v>44353</v>
      </c>
      <c r="D3" s="22" t="s">
        <v>162</v>
      </c>
      <c r="E3" s="23">
        <v>188</v>
      </c>
      <c r="F3" s="23">
        <v>191</v>
      </c>
      <c r="G3" s="23">
        <v>194</v>
      </c>
      <c r="H3" s="23">
        <v>191</v>
      </c>
      <c r="I3" s="23">
        <v>192</v>
      </c>
      <c r="J3" s="23">
        <v>195</v>
      </c>
      <c r="K3" s="24">
        <v>6</v>
      </c>
      <c r="L3" s="24">
        <v>1151</v>
      </c>
      <c r="M3" s="25">
        <v>191.83333333333334</v>
      </c>
      <c r="N3" s="26">
        <v>4</v>
      </c>
      <c r="O3" s="27">
        <v>195.83333333333334</v>
      </c>
    </row>
    <row r="4" spans="1:17" x14ac:dyDescent="0.3">
      <c r="A4" s="19" t="s">
        <v>160</v>
      </c>
      <c r="B4" s="20" t="s">
        <v>59</v>
      </c>
      <c r="C4" s="21">
        <v>44370</v>
      </c>
      <c r="D4" s="22" t="s">
        <v>162</v>
      </c>
      <c r="E4" s="23">
        <v>192</v>
      </c>
      <c r="F4" s="23">
        <v>195</v>
      </c>
      <c r="G4" s="23">
        <v>196</v>
      </c>
      <c r="H4" s="23">
        <v>196</v>
      </c>
      <c r="I4" s="23"/>
      <c r="J4" s="23"/>
      <c r="K4" s="24">
        <v>4</v>
      </c>
      <c r="L4" s="24">
        <v>779</v>
      </c>
      <c r="M4" s="25">
        <v>194.75</v>
      </c>
      <c r="N4" s="26">
        <v>2</v>
      </c>
      <c r="O4" s="27">
        <v>196.75</v>
      </c>
    </row>
    <row r="5" spans="1:17" x14ac:dyDescent="0.3">
      <c r="A5" s="19" t="s">
        <v>160</v>
      </c>
      <c r="B5" s="20" t="s">
        <v>59</v>
      </c>
      <c r="C5" s="21">
        <v>44405</v>
      </c>
      <c r="D5" s="22" t="s">
        <v>162</v>
      </c>
      <c r="E5" s="23">
        <v>196</v>
      </c>
      <c r="F5" s="23">
        <v>195</v>
      </c>
      <c r="G5" s="23">
        <v>193</v>
      </c>
      <c r="H5" s="23">
        <v>197</v>
      </c>
      <c r="I5" s="23"/>
      <c r="J5" s="23"/>
      <c r="K5" s="24">
        <v>4</v>
      </c>
      <c r="L5" s="24">
        <v>781</v>
      </c>
      <c r="M5" s="25">
        <v>195.25</v>
      </c>
      <c r="N5" s="26">
        <v>2</v>
      </c>
      <c r="O5" s="27">
        <v>197.25</v>
      </c>
    </row>
    <row r="6" spans="1:17" x14ac:dyDescent="0.3">
      <c r="A6" s="19" t="s">
        <v>160</v>
      </c>
      <c r="B6" s="20" t="s">
        <v>59</v>
      </c>
      <c r="C6" s="21">
        <v>44416</v>
      </c>
      <c r="D6" s="22" t="s">
        <v>162</v>
      </c>
      <c r="E6" s="23">
        <v>194</v>
      </c>
      <c r="F6" s="23">
        <v>196</v>
      </c>
      <c r="G6" s="23">
        <v>196</v>
      </c>
      <c r="H6" s="23">
        <v>196</v>
      </c>
      <c r="I6" s="23"/>
      <c r="J6" s="23"/>
      <c r="K6" s="24">
        <v>4</v>
      </c>
      <c r="L6" s="24">
        <v>782</v>
      </c>
      <c r="M6" s="25">
        <v>195.5</v>
      </c>
      <c r="N6" s="26">
        <v>4</v>
      </c>
      <c r="O6" s="27">
        <v>199.5</v>
      </c>
    </row>
    <row r="7" spans="1:17" x14ac:dyDescent="0.3">
      <c r="A7" s="19" t="s">
        <v>160</v>
      </c>
      <c r="B7" s="20" t="s">
        <v>59</v>
      </c>
      <c r="C7" s="21">
        <v>44429</v>
      </c>
      <c r="D7" s="22" t="s">
        <v>163</v>
      </c>
      <c r="E7" s="23">
        <v>198</v>
      </c>
      <c r="F7" s="23">
        <v>192</v>
      </c>
      <c r="G7" s="23">
        <v>194</v>
      </c>
      <c r="H7" s="23">
        <v>195</v>
      </c>
      <c r="I7" s="23"/>
      <c r="J7" s="23"/>
      <c r="K7" s="24">
        <v>4</v>
      </c>
      <c r="L7" s="24">
        <v>779</v>
      </c>
      <c r="M7" s="25">
        <v>194.75</v>
      </c>
      <c r="N7" s="26">
        <v>2</v>
      </c>
      <c r="O7" s="27">
        <v>196.75</v>
      </c>
    </row>
    <row r="8" spans="1:17" x14ac:dyDescent="0.3">
      <c r="A8" s="19" t="s">
        <v>160</v>
      </c>
      <c r="B8" s="20" t="s">
        <v>59</v>
      </c>
      <c r="C8" s="21">
        <v>44451</v>
      </c>
      <c r="D8" s="22" t="s">
        <v>162</v>
      </c>
      <c r="E8" s="23">
        <v>198</v>
      </c>
      <c r="F8" s="23">
        <v>196</v>
      </c>
      <c r="G8" s="23">
        <v>197</v>
      </c>
      <c r="H8" s="23">
        <v>193</v>
      </c>
      <c r="I8" s="23">
        <v>193</v>
      </c>
      <c r="J8" s="23">
        <v>193</v>
      </c>
      <c r="K8" s="24">
        <v>6</v>
      </c>
      <c r="L8" s="24">
        <v>1170</v>
      </c>
      <c r="M8" s="25">
        <v>195</v>
      </c>
      <c r="N8" s="26">
        <v>4</v>
      </c>
      <c r="O8" s="27">
        <v>199</v>
      </c>
    </row>
    <row r="11" spans="1:17" x14ac:dyDescent="0.3">
      <c r="K11" s="28">
        <f>SUM(K2:K10)</f>
        <v>32</v>
      </c>
      <c r="L11" s="28">
        <f>SUM(L2:L10)</f>
        <v>6231</v>
      </c>
      <c r="M11" s="29">
        <f>SUM(L11/K11)</f>
        <v>194.71875</v>
      </c>
      <c r="N11" s="28">
        <f>SUM(N2:N10)</f>
        <v>20</v>
      </c>
      <c r="O11" s="29">
        <f>SUM(M11+N11)</f>
        <v>214.71875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17_1"/>
    <protectedRange algorithmName="SHA-512" hashValue="ON39YdpmFHfN9f47KpiRvqrKx0V9+erV1CNkpWzYhW/Qyc6aT8rEyCrvauWSYGZK2ia3o7vd3akF07acHAFpOA==" saltValue="yVW9XmDwTqEnmpSGai0KYg==" spinCount="100000" sqref="D3" name="Range1_1_11_1"/>
    <protectedRange algorithmName="SHA-512" hashValue="ON39YdpmFHfN9f47KpiRvqrKx0V9+erV1CNkpWzYhW/Qyc6aT8rEyCrvauWSYGZK2ia3o7vd3akF07acHAFpOA==" saltValue="yVW9XmDwTqEnmpSGai0KYg==" spinCount="100000" sqref="E3:H3" name="Range1_3_5_1"/>
    <protectedRange algorithmName="SHA-512" hashValue="ON39YdpmFHfN9f47KpiRvqrKx0V9+erV1CNkpWzYhW/Qyc6aT8rEyCrvauWSYGZK2ia3o7vd3akF07acHAFpOA==" saltValue="yVW9XmDwTqEnmpSGai0KYg==" spinCount="100000" sqref="I4:J4 B4:C4" name="Range1_29_1"/>
    <protectedRange algorithmName="SHA-512" hashValue="ON39YdpmFHfN9f47KpiRvqrKx0V9+erV1CNkpWzYhW/Qyc6aT8rEyCrvauWSYGZK2ia3o7vd3akF07acHAFpOA==" saltValue="yVW9XmDwTqEnmpSGai0KYg==" spinCount="100000" sqref="D4" name="Range1_1_21_1"/>
    <protectedRange algorithmName="SHA-512" hashValue="ON39YdpmFHfN9f47KpiRvqrKx0V9+erV1CNkpWzYhW/Qyc6aT8rEyCrvauWSYGZK2ia3o7vd3akF07acHAFpOA==" saltValue="yVW9XmDwTqEnmpSGai0KYg==" spinCount="100000" sqref="E4:H4" name="Range1_3_8_1"/>
    <protectedRange algorithmName="SHA-512" hashValue="ON39YdpmFHfN9f47KpiRvqrKx0V9+erV1CNkpWzYhW/Qyc6aT8rEyCrvauWSYGZK2ia3o7vd3akF07acHAFpOA==" saltValue="yVW9XmDwTqEnmpSGai0KYg==" spinCount="100000" sqref="B7:C7 I7:J7" name="Range1_55"/>
    <protectedRange algorithmName="SHA-512" hashValue="ON39YdpmFHfN9f47KpiRvqrKx0V9+erV1CNkpWzYhW/Qyc6aT8rEyCrvauWSYGZK2ia3o7vd3akF07acHAFpOA==" saltValue="yVW9XmDwTqEnmpSGai0KYg==" spinCount="100000" sqref="D7" name="Range1_1_46"/>
    <protectedRange algorithmName="SHA-512" hashValue="ON39YdpmFHfN9f47KpiRvqrKx0V9+erV1CNkpWzYhW/Qyc6aT8rEyCrvauWSYGZK2ia3o7vd3akF07acHAFpOA==" saltValue="yVW9XmDwTqEnmpSGai0KYg==" spinCount="100000" sqref="E7:H7" name="Range1_3_16"/>
  </protectedRanges>
  <conditionalFormatting sqref="J4">
    <cfRule type="top10" dxfId="4047" priority="20" rank="1"/>
  </conditionalFormatting>
  <conditionalFormatting sqref="F2">
    <cfRule type="top10" dxfId="4046" priority="38" rank="1"/>
  </conditionalFormatting>
  <conditionalFormatting sqref="I2">
    <cfRule type="top10" dxfId="4045" priority="35" rank="1"/>
    <cfRule type="top10" dxfId="4044" priority="40" rank="1"/>
  </conditionalFormatting>
  <conditionalFormatting sqref="E2">
    <cfRule type="top10" dxfId="4043" priority="39" rank="1"/>
  </conditionalFormatting>
  <conditionalFormatting sqref="G2">
    <cfRule type="top10" dxfId="4042" priority="37" rank="1"/>
  </conditionalFormatting>
  <conditionalFormatting sqref="H2">
    <cfRule type="top10" dxfId="4041" priority="36" rank="1"/>
  </conditionalFormatting>
  <conditionalFormatting sqref="J2">
    <cfRule type="top10" dxfId="4040" priority="34" rank="1"/>
  </conditionalFormatting>
  <conditionalFormatting sqref="F3">
    <cfRule type="top10" dxfId="4039" priority="31" rank="1"/>
  </conditionalFormatting>
  <conditionalFormatting sqref="I3">
    <cfRule type="top10" dxfId="4038" priority="28" rank="1"/>
    <cfRule type="top10" dxfId="4037" priority="33" rank="1"/>
  </conditionalFormatting>
  <conditionalFormatting sqref="E3">
    <cfRule type="top10" dxfId="4036" priority="32" rank="1"/>
  </conditionalFormatting>
  <conditionalFormatting sqref="G3">
    <cfRule type="top10" dxfId="4035" priority="30" rank="1"/>
  </conditionalFormatting>
  <conditionalFormatting sqref="H3">
    <cfRule type="top10" dxfId="4034" priority="29" rank="1"/>
  </conditionalFormatting>
  <conditionalFormatting sqref="J3">
    <cfRule type="top10" dxfId="4033" priority="27" rank="1"/>
  </conditionalFormatting>
  <conditionalFormatting sqref="F4">
    <cfRule type="top10" dxfId="4032" priority="24" rank="1"/>
  </conditionalFormatting>
  <conditionalFormatting sqref="I4">
    <cfRule type="top10" dxfId="4031" priority="21" rank="1"/>
    <cfRule type="top10" dxfId="4030" priority="26" rank="1"/>
  </conditionalFormatting>
  <conditionalFormatting sqref="E4">
    <cfRule type="top10" dxfId="4029" priority="25" rank="1"/>
  </conditionalFormatting>
  <conditionalFormatting sqref="G4">
    <cfRule type="top10" dxfId="4028" priority="23" rank="1"/>
  </conditionalFormatting>
  <conditionalFormatting sqref="H4">
    <cfRule type="top10" dxfId="4027" priority="22" rank="1"/>
  </conditionalFormatting>
  <conditionalFormatting sqref="F5:F6">
    <cfRule type="top10" dxfId="4026" priority="14" rank="1"/>
  </conditionalFormatting>
  <conditionalFormatting sqref="G5:G6">
    <cfRule type="top10" dxfId="4025" priority="15" rank="1"/>
  </conditionalFormatting>
  <conditionalFormatting sqref="H5:H6">
    <cfRule type="top10" dxfId="4024" priority="16" rank="1"/>
  </conditionalFormatting>
  <conditionalFormatting sqref="I5:I6">
    <cfRule type="top10" dxfId="4023" priority="17" rank="1"/>
  </conditionalFormatting>
  <conditionalFormatting sqref="J5:J6">
    <cfRule type="top10" dxfId="4022" priority="18" rank="1"/>
  </conditionalFormatting>
  <conditionalFormatting sqref="E5:E6">
    <cfRule type="top10" dxfId="4021" priority="19" rank="1"/>
  </conditionalFormatting>
  <conditionalFormatting sqref="F7">
    <cfRule type="top10" dxfId="4020" priority="11" rank="1"/>
  </conditionalFormatting>
  <conditionalFormatting sqref="I7">
    <cfRule type="top10" dxfId="4019" priority="8" rank="1"/>
    <cfRule type="top10" dxfId="4018" priority="13" rank="1"/>
  </conditionalFormatting>
  <conditionalFormatting sqref="E7">
    <cfRule type="top10" dxfId="4017" priority="12" rank="1"/>
  </conditionalFormatting>
  <conditionalFormatting sqref="G7">
    <cfRule type="top10" dxfId="4016" priority="10" rank="1"/>
  </conditionalFormatting>
  <conditionalFormatting sqref="H7">
    <cfRule type="top10" dxfId="4015" priority="9" rank="1"/>
  </conditionalFormatting>
  <conditionalFormatting sqref="J7">
    <cfRule type="top10" dxfId="4014" priority="7" rank="1"/>
  </conditionalFormatting>
  <conditionalFormatting sqref="F8">
    <cfRule type="top10" dxfId="4013" priority="5" rank="1"/>
  </conditionalFormatting>
  <conditionalFormatting sqref="G8">
    <cfRule type="top10" dxfId="4012" priority="4" rank="1"/>
  </conditionalFormatting>
  <conditionalFormatting sqref="H8">
    <cfRule type="top10" dxfId="4011" priority="3" rank="1"/>
  </conditionalFormatting>
  <conditionalFormatting sqref="I8">
    <cfRule type="top10" dxfId="4010" priority="1" rank="1"/>
  </conditionalFormatting>
  <conditionalFormatting sqref="J8">
    <cfRule type="top10" dxfId="4009" priority="2" rank="1"/>
  </conditionalFormatting>
  <conditionalFormatting sqref="E8">
    <cfRule type="top10" dxfId="4008" priority="6" rank="1"/>
  </conditionalFormatting>
  <hyperlinks>
    <hyperlink ref="Q1" location="'Rankings OLH'!A1" display="Return to Ranking" xr:uid="{9CE08DF6-6319-44F9-87AC-E13D95089CF2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277F1-02D3-4660-8CC9-EA0EF41C628A}">
  <sheetPr codeName="Sheet44"/>
  <dimension ref="A1:Q7"/>
  <sheetViews>
    <sheetView workbookViewId="0">
      <selection activeCell="B25" sqref="B2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7.6640625" customWidth="1"/>
    <col min="17" max="17" width="16.66406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173</v>
      </c>
    </row>
    <row r="2" spans="1:17" x14ac:dyDescent="0.3">
      <c r="A2" s="19" t="s">
        <v>153</v>
      </c>
      <c r="B2" s="20" t="s">
        <v>175</v>
      </c>
      <c r="C2" s="21">
        <v>44336</v>
      </c>
      <c r="D2" s="22" t="s">
        <v>174</v>
      </c>
      <c r="E2" s="23">
        <v>153</v>
      </c>
      <c r="F2" s="23">
        <v>167</v>
      </c>
      <c r="G2" s="23">
        <v>167</v>
      </c>
      <c r="H2" s="23"/>
      <c r="I2" s="23"/>
      <c r="J2" s="23"/>
      <c r="K2" s="24">
        <v>3</v>
      </c>
      <c r="L2" s="24">
        <v>487</v>
      </c>
      <c r="M2" s="25">
        <v>162.33333333333334</v>
      </c>
      <c r="N2" s="26">
        <v>3</v>
      </c>
      <c r="O2" s="27">
        <v>165.33333333333334</v>
      </c>
    </row>
    <row r="3" spans="1:17" x14ac:dyDescent="0.3">
      <c r="A3" s="19" t="s">
        <v>160</v>
      </c>
      <c r="B3" s="20" t="s">
        <v>175</v>
      </c>
      <c r="C3" s="21">
        <v>44364</v>
      </c>
      <c r="D3" s="22" t="s">
        <v>174</v>
      </c>
      <c r="E3" s="23">
        <v>185</v>
      </c>
      <c r="F3" s="23">
        <v>190</v>
      </c>
      <c r="G3" s="23">
        <v>185</v>
      </c>
      <c r="H3" s="23"/>
      <c r="I3" s="23"/>
      <c r="J3" s="23"/>
      <c r="K3" s="24">
        <v>3</v>
      </c>
      <c r="L3" s="24">
        <v>560</v>
      </c>
      <c r="M3" s="25">
        <v>186.66666666666666</v>
      </c>
      <c r="N3" s="26">
        <v>3</v>
      </c>
      <c r="O3" s="27">
        <v>189.66666666666666</v>
      </c>
    </row>
    <row r="4" spans="1:17" x14ac:dyDescent="0.3">
      <c r="A4" s="19" t="s">
        <v>160</v>
      </c>
      <c r="B4" s="20" t="s">
        <v>236</v>
      </c>
      <c r="C4" s="21">
        <v>44462</v>
      </c>
      <c r="D4" s="22" t="s">
        <v>174</v>
      </c>
      <c r="E4" s="23">
        <v>184</v>
      </c>
      <c r="F4" s="23">
        <v>187</v>
      </c>
      <c r="G4" s="23">
        <v>191</v>
      </c>
      <c r="H4" s="23">
        <v>183</v>
      </c>
      <c r="I4" s="23"/>
      <c r="J4" s="23"/>
      <c r="K4" s="24">
        <v>4</v>
      </c>
      <c r="L4" s="24">
        <v>745</v>
      </c>
      <c r="M4" s="25">
        <v>186.25</v>
      </c>
      <c r="N4" s="26">
        <v>2</v>
      </c>
      <c r="O4" s="27">
        <v>188.25</v>
      </c>
    </row>
    <row r="7" spans="1:17" x14ac:dyDescent="0.3">
      <c r="K7" s="28">
        <f>SUM(K2:K6)</f>
        <v>10</v>
      </c>
      <c r="L7" s="28">
        <f>SUM(L2:L6)</f>
        <v>1792</v>
      </c>
      <c r="M7" s="29">
        <f>SUM(L7/K7)</f>
        <v>179.2</v>
      </c>
      <c r="N7" s="28">
        <f>SUM(N2:N6)</f>
        <v>8</v>
      </c>
      <c r="O7" s="29">
        <f>SUM(M7+N7)</f>
        <v>187.2</v>
      </c>
    </row>
  </sheetData>
  <protectedRanges>
    <protectedRange algorithmName="SHA-512" hashValue="ON39YdpmFHfN9f47KpiRvqrKx0V9+erV1CNkpWzYhW/Qyc6aT8rEyCrvauWSYGZK2ia3o7vd3akF07acHAFpOA==" saltValue="yVW9XmDwTqEnmpSGai0KYg==" spinCount="100000" sqref="I2:J2 C2" name="Range1_23"/>
    <protectedRange algorithmName="SHA-512" hashValue="ON39YdpmFHfN9f47KpiRvqrKx0V9+erV1CNkpWzYhW/Qyc6aT8rEyCrvauWSYGZK2ia3o7vd3akF07acHAFpOA==" saltValue="yVW9XmDwTqEnmpSGai0KYg==" spinCount="100000" sqref="D2" name="Range1_1_15"/>
    <protectedRange algorithmName="SHA-512" hashValue="ON39YdpmFHfN9f47KpiRvqrKx0V9+erV1CNkpWzYhW/Qyc6aT8rEyCrvauWSYGZK2ia3o7vd3akF07acHAFpOA==" saltValue="yVW9XmDwTqEnmpSGai0KYg==" spinCount="100000" sqref="E2:H2" name="Range1_3_6"/>
    <protectedRange algorithmName="SHA-512" hashValue="ON39YdpmFHfN9f47KpiRvqrKx0V9+erV1CNkpWzYhW/Qyc6aT8rEyCrvauWSYGZK2ia3o7vd3akF07acHAFpOA==" saltValue="yVW9XmDwTqEnmpSGai0KYg==" spinCount="100000" sqref="I3:J3 B3:C3 B2" name="Range1_35_1"/>
    <protectedRange algorithmName="SHA-512" hashValue="ON39YdpmFHfN9f47KpiRvqrKx0V9+erV1CNkpWzYhW/Qyc6aT8rEyCrvauWSYGZK2ia3o7vd3akF07acHAFpOA==" saltValue="yVW9XmDwTqEnmpSGai0KYg==" spinCount="100000" sqref="D3" name="Range1_1_27_1"/>
    <protectedRange algorithmName="SHA-512" hashValue="ON39YdpmFHfN9f47KpiRvqrKx0V9+erV1CNkpWzYhW/Qyc6aT8rEyCrvauWSYGZK2ia3o7vd3akF07acHAFpOA==" saltValue="yVW9XmDwTqEnmpSGai0KYg==" spinCount="100000" sqref="E3:H3" name="Range1_3_10_1"/>
  </protectedRanges>
  <conditionalFormatting sqref="H2">
    <cfRule type="top10" dxfId="4007" priority="16" rank="1"/>
  </conditionalFormatting>
  <conditionalFormatting sqref="E2">
    <cfRule type="top10" dxfId="4006" priority="19" rank="1"/>
  </conditionalFormatting>
  <conditionalFormatting sqref="F2">
    <cfRule type="top10" dxfId="4005" priority="18" rank="1"/>
  </conditionalFormatting>
  <conditionalFormatting sqref="G2">
    <cfRule type="top10" dxfId="4004" priority="17" rank="1"/>
  </conditionalFormatting>
  <conditionalFormatting sqref="I2">
    <cfRule type="top10" dxfId="4003" priority="14" rank="1"/>
  </conditionalFormatting>
  <conditionalFormatting sqref="J2">
    <cfRule type="top10" dxfId="4002" priority="15" rank="1"/>
  </conditionalFormatting>
  <conditionalFormatting sqref="F3">
    <cfRule type="top10" dxfId="4001" priority="11" rank="1"/>
  </conditionalFormatting>
  <conditionalFormatting sqref="I3">
    <cfRule type="top10" dxfId="4000" priority="8" rank="1"/>
    <cfRule type="top10" dxfId="3999" priority="13" rank="1"/>
  </conditionalFormatting>
  <conditionalFormatting sqref="E3">
    <cfRule type="top10" dxfId="3998" priority="12" rank="1"/>
  </conditionalFormatting>
  <conditionalFormatting sqref="G3">
    <cfRule type="top10" dxfId="3997" priority="10" rank="1"/>
  </conditionalFormatting>
  <conditionalFormatting sqref="H3">
    <cfRule type="top10" dxfId="3996" priority="9" rank="1"/>
  </conditionalFormatting>
  <conditionalFormatting sqref="J3">
    <cfRule type="top10" dxfId="3995" priority="7" rank="1"/>
  </conditionalFormatting>
  <conditionalFormatting sqref="F4">
    <cfRule type="top10" dxfId="3994" priority="5" rank="1"/>
  </conditionalFormatting>
  <conditionalFormatting sqref="G4">
    <cfRule type="top10" dxfId="3993" priority="4" rank="1"/>
  </conditionalFormatting>
  <conditionalFormatting sqref="H4">
    <cfRule type="top10" dxfId="3992" priority="3" rank="1"/>
  </conditionalFormatting>
  <conditionalFormatting sqref="I4">
    <cfRule type="top10" dxfId="3991" priority="1" rank="1"/>
  </conditionalFormatting>
  <conditionalFormatting sqref="J4">
    <cfRule type="top10" dxfId="3990" priority="2" rank="1"/>
  </conditionalFormatting>
  <conditionalFormatting sqref="E4">
    <cfRule type="top10" dxfId="3989" priority="6" rank="1"/>
  </conditionalFormatting>
  <hyperlinks>
    <hyperlink ref="Q1" location="'Rankings OLH'!A1" display="Return to Ranking" xr:uid="{45A7BE38-2041-4D37-941C-6BC21B30791B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D4969-6373-431B-80F6-98E3EF930C40}">
  <sheetPr codeName="Sheet45"/>
  <dimension ref="A1:Q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14.6640625" customWidth="1"/>
    <col min="17" max="17" width="34.33203125" style="9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51" t="s">
        <v>173</v>
      </c>
    </row>
    <row r="2" spans="1:17" x14ac:dyDescent="0.3">
      <c r="A2" s="42" t="s">
        <v>160</v>
      </c>
      <c r="B2" s="43" t="s">
        <v>119</v>
      </c>
      <c r="C2" s="44">
        <v>44373</v>
      </c>
      <c r="D2" s="45" t="s">
        <v>169</v>
      </c>
      <c r="E2" s="46">
        <v>177</v>
      </c>
      <c r="F2" s="46">
        <v>185</v>
      </c>
      <c r="G2" s="46">
        <v>173</v>
      </c>
      <c r="H2" s="46">
        <v>181</v>
      </c>
      <c r="I2" s="46"/>
      <c r="J2" s="46"/>
      <c r="K2" s="47">
        <v>4</v>
      </c>
      <c r="L2" s="47">
        <v>716</v>
      </c>
      <c r="M2" s="48">
        <v>179</v>
      </c>
      <c r="N2" s="49">
        <v>2</v>
      </c>
      <c r="O2" s="50">
        <v>181</v>
      </c>
    </row>
    <row r="3" spans="1:17" x14ac:dyDescent="0.3">
      <c r="A3" s="19" t="s">
        <v>160</v>
      </c>
      <c r="B3" s="20" t="s">
        <v>119</v>
      </c>
      <c r="C3" s="21">
        <v>44436</v>
      </c>
      <c r="D3" s="22" t="s">
        <v>222</v>
      </c>
      <c r="E3" s="23">
        <v>186</v>
      </c>
      <c r="F3" s="23">
        <v>185</v>
      </c>
      <c r="G3" s="23">
        <v>185</v>
      </c>
      <c r="H3" s="23">
        <v>191</v>
      </c>
      <c r="I3" s="23"/>
      <c r="J3" s="23"/>
      <c r="K3" s="24">
        <v>4</v>
      </c>
      <c r="L3" s="24">
        <v>747</v>
      </c>
      <c r="M3" s="25">
        <v>186.75</v>
      </c>
      <c r="N3" s="26">
        <v>2</v>
      </c>
      <c r="O3" s="27">
        <v>188.75</v>
      </c>
    </row>
    <row r="6" spans="1:17" x14ac:dyDescent="0.3">
      <c r="K6" s="28">
        <f>SUM(K2:K5)</f>
        <v>8</v>
      </c>
      <c r="L6" s="28">
        <f>SUM(L2:L5)</f>
        <v>1463</v>
      </c>
      <c r="M6" s="29">
        <f>SUM(L6/K6)</f>
        <v>182.875</v>
      </c>
      <c r="N6" s="28">
        <f>SUM(N2:N5)</f>
        <v>4</v>
      </c>
      <c r="O6" s="29">
        <f>SUM(M6+N6)</f>
        <v>186.875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2_2"/>
  </protectedRanges>
  <conditionalFormatting sqref="I2">
    <cfRule type="top10" dxfId="3988" priority="12" rank="1"/>
  </conditionalFormatting>
  <conditionalFormatting sqref="E2">
    <cfRule type="top10" dxfId="3987" priority="11" rank="1"/>
  </conditionalFormatting>
  <conditionalFormatting sqref="F2">
    <cfRule type="top10" dxfId="3986" priority="10" rank="1"/>
  </conditionalFormatting>
  <conditionalFormatting sqref="G2">
    <cfRule type="top10" dxfId="3985" priority="9" rank="1"/>
  </conditionalFormatting>
  <conditionalFormatting sqref="H2">
    <cfRule type="top10" dxfId="3984" priority="8" rank="1"/>
  </conditionalFormatting>
  <conditionalFormatting sqref="J2">
    <cfRule type="top10" dxfId="3983" priority="7" rank="1"/>
  </conditionalFormatting>
  <conditionalFormatting sqref="E3">
    <cfRule type="top10" dxfId="3982" priority="1" rank="1"/>
  </conditionalFormatting>
  <conditionalFormatting sqref="F3">
    <cfRule type="top10" dxfId="3981" priority="2" rank="1"/>
  </conditionalFormatting>
  <conditionalFormatting sqref="G3">
    <cfRule type="top10" dxfId="3980" priority="3" rank="1"/>
  </conditionalFormatting>
  <conditionalFormatting sqref="H3">
    <cfRule type="top10" dxfId="3979" priority="4" rank="1"/>
  </conditionalFormatting>
  <conditionalFormatting sqref="I3">
    <cfRule type="top10" dxfId="3978" priority="5" rank="1"/>
  </conditionalFormatting>
  <conditionalFormatting sqref="J3">
    <cfRule type="top10" dxfId="3977" priority="6" rank="1"/>
  </conditionalFormatting>
  <hyperlinks>
    <hyperlink ref="Q1" location="'Rankings OLH'!A1" display="Return to Ranking" xr:uid="{2B66173E-3FE7-4AF1-AC08-D228B47963EE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EA418-183B-4BF0-BC7B-3A16DA8BB4E0}">
  <sheetPr codeName="Sheet46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42" t="s">
        <v>160</v>
      </c>
      <c r="B2" s="43" t="s">
        <v>140</v>
      </c>
      <c r="C2" s="44">
        <v>44373</v>
      </c>
      <c r="D2" s="45" t="s">
        <v>169</v>
      </c>
      <c r="E2" s="46">
        <v>162</v>
      </c>
      <c r="F2" s="46">
        <v>140</v>
      </c>
      <c r="G2" s="46">
        <v>160</v>
      </c>
      <c r="H2" s="46">
        <v>157</v>
      </c>
      <c r="I2" s="46"/>
      <c r="J2" s="46"/>
      <c r="K2" s="47">
        <v>4</v>
      </c>
      <c r="L2" s="47">
        <v>619</v>
      </c>
      <c r="M2" s="48">
        <v>154.75</v>
      </c>
      <c r="N2" s="49">
        <v>2</v>
      </c>
      <c r="O2" s="50">
        <v>156.75</v>
      </c>
    </row>
    <row r="5" spans="1:17" x14ac:dyDescent="0.3">
      <c r="K5" s="28">
        <f>SUM(K2:K4)</f>
        <v>4</v>
      </c>
      <c r="L5" s="28">
        <f>SUM(L2:L4)</f>
        <v>619</v>
      </c>
      <c r="M5" s="29">
        <f>SUM(L5/K5)</f>
        <v>154.75</v>
      </c>
      <c r="N5" s="28">
        <f>SUM(N2:N4)</f>
        <v>2</v>
      </c>
      <c r="O5" s="29">
        <f>SUM(M5+N5)</f>
        <v>156.75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I2">
    <cfRule type="top10" dxfId="3976" priority="6" rank="1"/>
  </conditionalFormatting>
  <conditionalFormatting sqref="E2">
    <cfRule type="top10" dxfId="3975" priority="5" rank="1"/>
  </conditionalFormatting>
  <conditionalFormatting sqref="F2">
    <cfRule type="top10" dxfId="3974" priority="4" rank="1"/>
  </conditionalFormatting>
  <conditionalFormatting sqref="G2">
    <cfRule type="top10" dxfId="3973" priority="3" rank="1"/>
  </conditionalFormatting>
  <conditionalFormatting sqref="H2">
    <cfRule type="top10" dxfId="3972" priority="2" rank="1"/>
  </conditionalFormatting>
  <conditionalFormatting sqref="J2">
    <cfRule type="top10" dxfId="3971" priority="1" rank="1"/>
  </conditionalFormatting>
  <hyperlinks>
    <hyperlink ref="Q1" location="'Rankings OLH'!A1" display="Return to Rankings" xr:uid="{F312EF08-53AD-49B6-A3E0-A72A4E822E44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9CE7D-1459-40F8-B081-2996D750D36A}">
  <sheetPr codeName="Sheet47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153</v>
      </c>
      <c r="B2" s="20" t="s">
        <v>129</v>
      </c>
      <c r="C2" s="21">
        <v>44271</v>
      </c>
      <c r="D2" s="22" t="s">
        <v>154</v>
      </c>
      <c r="E2" s="23">
        <v>175</v>
      </c>
      <c r="F2" s="23">
        <v>172</v>
      </c>
      <c r="G2" s="23">
        <v>182</v>
      </c>
      <c r="H2" s="23">
        <v>174</v>
      </c>
      <c r="I2" s="23"/>
      <c r="J2" s="23"/>
      <c r="K2" s="24">
        <v>4</v>
      </c>
      <c r="L2" s="24">
        <v>703</v>
      </c>
      <c r="M2" s="25">
        <v>175.75</v>
      </c>
      <c r="N2" s="26">
        <v>2</v>
      </c>
      <c r="O2" s="27">
        <v>177.75</v>
      </c>
    </row>
    <row r="5" spans="1:17" x14ac:dyDescent="0.3">
      <c r="K5" s="28">
        <f>SUM(K2:K4)</f>
        <v>4</v>
      </c>
      <c r="L5" s="28">
        <f>SUM(L2:L4)</f>
        <v>703</v>
      </c>
      <c r="M5" s="29">
        <f>SUM(L5/K5)</f>
        <v>175.75</v>
      </c>
      <c r="N5" s="28">
        <f>SUM(N2:N4)</f>
        <v>2</v>
      </c>
      <c r="O5" s="29">
        <f>SUM(M5+N5)</f>
        <v>177.75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6_2_1_2"/>
    <protectedRange algorithmName="SHA-512" hashValue="ON39YdpmFHfN9f47KpiRvqrKx0V9+erV1CNkpWzYhW/Qyc6aT8rEyCrvauWSYGZK2ia3o7vd3akF07acHAFpOA==" saltValue="yVW9XmDwTqEnmpSGai0KYg==" spinCount="100000" sqref="D2" name="Range1_1_4_3_1_2"/>
    <protectedRange algorithmName="SHA-512" hashValue="ON39YdpmFHfN9f47KpiRvqrKx0V9+erV1CNkpWzYhW/Qyc6aT8rEyCrvauWSYGZK2ia3o7vd3akF07acHAFpOA==" saltValue="yVW9XmDwTqEnmpSGai0KYg==" spinCount="100000" sqref="E2:J2" name="Range1_3_1_1_1_2"/>
  </protectedRanges>
  <conditionalFormatting sqref="H2">
    <cfRule type="top10" dxfId="3970" priority="3" rank="1"/>
  </conditionalFormatting>
  <conditionalFormatting sqref="E2">
    <cfRule type="top10" dxfId="3969" priority="6" rank="1"/>
  </conditionalFormatting>
  <conditionalFormatting sqref="F2">
    <cfRule type="top10" dxfId="3968" priority="5" rank="1"/>
  </conditionalFormatting>
  <conditionalFormatting sqref="G2">
    <cfRule type="top10" dxfId="3967" priority="4" rank="1"/>
  </conditionalFormatting>
  <conditionalFormatting sqref="I2">
    <cfRule type="top10" dxfId="3966" priority="1" rank="1"/>
  </conditionalFormatting>
  <conditionalFormatting sqref="J2">
    <cfRule type="top10" dxfId="3965" priority="2" rank="1"/>
  </conditionalFormatting>
  <hyperlinks>
    <hyperlink ref="Q1" location="'Rankings OLH'!A1" display="Return to Rankings" xr:uid="{0D505FB5-67BA-4F7E-A02A-C80F8421CEA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45725-8C7D-4E8D-BF06-61036469B475}">
  <dimension ref="A1:R8"/>
  <sheetViews>
    <sheetView workbookViewId="0">
      <selection activeCell="A6" sqref="A6:O6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40.200000000000003" x14ac:dyDescent="0.3">
      <c r="A2" s="19" t="s">
        <v>160</v>
      </c>
      <c r="B2" s="20" t="s">
        <v>233</v>
      </c>
      <c r="C2" s="21">
        <v>44458</v>
      </c>
      <c r="D2" s="22" t="s">
        <v>163</v>
      </c>
      <c r="E2" s="23">
        <v>194.001</v>
      </c>
      <c r="F2" s="23">
        <v>194</v>
      </c>
      <c r="G2" s="23">
        <v>194</v>
      </c>
      <c r="H2" s="23">
        <v>197</v>
      </c>
      <c r="I2" s="23"/>
      <c r="J2" s="23"/>
      <c r="K2" s="24">
        <v>4</v>
      </c>
      <c r="L2" s="24">
        <v>779.00099999999998</v>
      </c>
      <c r="M2" s="25">
        <v>194.75024999999999</v>
      </c>
      <c r="N2" s="26">
        <v>2</v>
      </c>
      <c r="O2" s="27">
        <v>196.75024999999999</v>
      </c>
    </row>
    <row r="3" spans="1:18" ht="27" x14ac:dyDescent="0.3">
      <c r="A3" s="19" t="s">
        <v>160</v>
      </c>
      <c r="B3" s="20" t="s">
        <v>233</v>
      </c>
      <c r="C3" s="21">
        <v>44468</v>
      </c>
      <c r="D3" s="22" t="s">
        <v>162</v>
      </c>
      <c r="E3" s="23">
        <v>198</v>
      </c>
      <c r="F3" s="23">
        <v>199</v>
      </c>
      <c r="G3" s="23">
        <v>200</v>
      </c>
      <c r="H3" s="23">
        <v>197</v>
      </c>
      <c r="I3" s="23"/>
      <c r="J3" s="23"/>
      <c r="K3" s="24">
        <v>4</v>
      </c>
      <c r="L3" s="24">
        <v>794</v>
      </c>
      <c r="M3" s="25">
        <v>198.5</v>
      </c>
      <c r="N3" s="26">
        <v>3</v>
      </c>
      <c r="O3" s="27">
        <v>201.5</v>
      </c>
    </row>
    <row r="4" spans="1:18" ht="27" x14ac:dyDescent="0.3">
      <c r="A4" s="19" t="s">
        <v>160</v>
      </c>
      <c r="B4" s="20" t="s">
        <v>233</v>
      </c>
      <c r="C4" s="21">
        <v>44479</v>
      </c>
      <c r="D4" s="22" t="s">
        <v>162</v>
      </c>
      <c r="E4" s="23">
        <v>194</v>
      </c>
      <c r="F4" s="23">
        <v>196</v>
      </c>
      <c r="G4" s="23">
        <v>193</v>
      </c>
      <c r="H4" s="23">
        <v>194</v>
      </c>
      <c r="I4" s="23"/>
      <c r="J4" s="23"/>
      <c r="K4" s="24">
        <v>4</v>
      </c>
      <c r="L4" s="24">
        <v>777</v>
      </c>
      <c r="M4" s="25">
        <v>194.25</v>
      </c>
      <c r="N4" s="26">
        <v>2</v>
      </c>
      <c r="O4" s="27">
        <v>196.25</v>
      </c>
    </row>
    <row r="5" spans="1:18" ht="40.200000000000003" x14ac:dyDescent="0.3">
      <c r="A5" s="19" t="s">
        <v>160</v>
      </c>
      <c r="B5" s="20" t="s">
        <v>233</v>
      </c>
      <c r="C5" s="21">
        <v>44486</v>
      </c>
      <c r="D5" s="22" t="s">
        <v>163</v>
      </c>
      <c r="E5" s="23">
        <v>193</v>
      </c>
      <c r="F5" s="23">
        <v>191</v>
      </c>
      <c r="G5" s="23">
        <v>191</v>
      </c>
      <c r="H5" s="23">
        <v>191</v>
      </c>
      <c r="I5" s="23">
        <v>194</v>
      </c>
      <c r="J5" s="23">
        <v>196</v>
      </c>
      <c r="K5" s="24">
        <v>6</v>
      </c>
      <c r="L5" s="24">
        <v>1156</v>
      </c>
      <c r="M5" s="25">
        <v>192.66666666666666</v>
      </c>
      <c r="N5" s="26">
        <v>4</v>
      </c>
      <c r="O5" s="27">
        <v>196.66666666666666</v>
      </c>
    </row>
    <row r="6" spans="1:18" ht="27" x14ac:dyDescent="0.3">
      <c r="A6" s="19" t="s">
        <v>160</v>
      </c>
      <c r="B6" s="20" t="s">
        <v>233</v>
      </c>
      <c r="C6" s="21">
        <v>44500</v>
      </c>
      <c r="D6" s="22" t="s">
        <v>162</v>
      </c>
      <c r="E6" s="23">
        <v>194</v>
      </c>
      <c r="F6" s="23">
        <v>194</v>
      </c>
      <c r="G6" s="23">
        <v>194</v>
      </c>
      <c r="H6" s="23">
        <v>195</v>
      </c>
      <c r="I6" s="23"/>
      <c r="J6" s="23"/>
      <c r="K6" s="24">
        <v>4</v>
      </c>
      <c r="L6" s="24">
        <v>777</v>
      </c>
      <c r="M6" s="25">
        <v>194.25</v>
      </c>
      <c r="N6" s="26">
        <v>2</v>
      </c>
      <c r="O6" s="27">
        <v>196.25</v>
      </c>
    </row>
    <row r="8" spans="1:18" x14ac:dyDescent="0.3">
      <c r="K8" s="28">
        <f>SUM(K2:K7)</f>
        <v>22</v>
      </c>
      <c r="L8" s="28">
        <f>SUM(L2:L7)</f>
        <v>4283.0010000000002</v>
      </c>
      <c r="M8" s="29">
        <f>SUM(L8/K8)</f>
        <v>194.68186363636366</v>
      </c>
      <c r="N8" s="28">
        <f>SUM(N2:N7)</f>
        <v>13</v>
      </c>
      <c r="O8" s="29">
        <f>SUM(M8+N8)</f>
        <v>207.68186363636366</v>
      </c>
    </row>
  </sheetData>
  <protectedRanges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E5:J5 B5:C5" name="Range1_14_2"/>
    <protectedRange algorithmName="SHA-512" hashValue="ON39YdpmFHfN9f47KpiRvqrKx0V9+erV1CNkpWzYhW/Qyc6aT8rEyCrvauWSYGZK2ia3o7vd3akF07acHAFpOA==" saltValue="yVW9XmDwTqEnmpSGai0KYg==" spinCount="100000" sqref="D5" name="Range1_1_14_2"/>
    <protectedRange algorithmName="SHA-512" hashValue="ON39YdpmFHfN9f47KpiRvqrKx0V9+erV1CNkpWzYhW/Qyc6aT8rEyCrvauWSYGZK2ia3o7vd3akF07acHAFpOA==" saltValue="yVW9XmDwTqEnmpSGai0KYg==" spinCount="100000" sqref="I6:J6 B6:C6" name="Range1_14_1"/>
    <protectedRange algorithmName="SHA-512" hashValue="ON39YdpmFHfN9f47KpiRvqrKx0V9+erV1CNkpWzYhW/Qyc6aT8rEyCrvauWSYGZK2ia3o7vd3akF07acHAFpOA==" saltValue="yVW9XmDwTqEnmpSGai0KYg==" spinCount="100000" sqref="D6" name="Range1_1_14_1"/>
    <protectedRange algorithmName="SHA-512" hashValue="ON39YdpmFHfN9f47KpiRvqrKx0V9+erV1CNkpWzYhW/Qyc6aT8rEyCrvauWSYGZK2ia3o7vd3akF07acHAFpOA==" saltValue="yVW9XmDwTqEnmpSGai0KYg==" spinCount="100000" sqref="E6:H6" name="Range1_3_2_1"/>
  </protectedRanges>
  <conditionalFormatting sqref="F2:F3">
    <cfRule type="top10" dxfId="5522" priority="24" rank="1"/>
  </conditionalFormatting>
  <conditionalFormatting sqref="I2:I3">
    <cfRule type="top10" dxfId="5521" priority="21" rank="1"/>
    <cfRule type="top10" dxfId="5520" priority="26" rank="1"/>
  </conditionalFormatting>
  <conditionalFormatting sqref="E2:E3">
    <cfRule type="top10" dxfId="5519" priority="25" rank="1"/>
  </conditionalFormatting>
  <conditionalFormatting sqref="G2:G3">
    <cfRule type="top10" dxfId="5518" priority="23" rank="1"/>
  </conditionalFormatting>
  <conditionalFormatting sqref="H2:H3">
    <cfRule type="top10" dxfId="5517" priority="22" rank="1"/>
  </conditionalFormatting>
  <conditionalFormatting sqref="J2:J3">
    <cfRule type="top10" dxfId="5516" priority="20" rank="1"/>
  </conditionalFormatting>
  <conditionalFormatting sqref="F4">
    <cfRule type="top10" dxfId="5515" priority="17" rank="1"/>
  </conditionalFormatting>
  <conditionalFormatting sqref="I4">
    <cfRule type="top10" dxfId="5514" priority="14" rank="1"/>
    <cfRule type="top10" dxfId="5513" priority="19" rank="1"/>
  </conditionalFormatting>
  <conditionalFormatting sqref="E4">
    <cfRule type="top10" dxfId="5512" priority="18" rank="1"/>
  </conditionalFormatting>
  <conditionalFormatting sqref="G4">
    <cfRule type="top10" dxfId="5511" priority="16" rank="1"/>
  </conditionalFormatting>
  <conditionalFormatting sqref="H4">
    <cfRule type="top10" dxfId="5510" priority="15" rank="1"/>
  </conditionalFormatting>
  <conditionalFormatting sqref="J4">
    <cfRule type="top10" dxfId="5509" priority="13" rank="1"/>
  </conditionalFormatting>
  <conditionalFormatting sqref="J5">
    <cfRule type="top10" dxfId="5508" priority="7" rank="1"/>
  </conditionalFormatting>
  <conditionalFormatting sqref="I5">
    <cfRule type="top10" dxfId="5507" priority="8" rank="1"/>
  </conditionalFormatting>
  <conditionalFormatting sqref="H5">
    <cfRule type="top10" dxfId="5506" priority="9" rank="1"/>
  </conditionalFormatting>
  <conditionalFormatting sqref="G5">
    <cfRule type="top10" dxfId="5505" priority="10" rank="1"/>
  </conditionalFormatting>
  <conditionalFormatting sqref="F5">
    <cfRule type="top10" dxfId="5504" priority="11" rank="1"/>
  </conditionalFormatting>
  <conditionalFormatting sqref="E5">
    <cfRule type="top10" dxfId="5503" priority="12" rank="1"/>
  </conditionalFormatting>
  <conditionalFormatting sqref="F6">
    <cfRule type="top10" dxfId="5502" priority="5" rank="1"/>
  </conditionalFormatting>
  <conditionalFormatting sqref="G6">
    <cfRule type="top10" dxfId="5501" priority="4" rank="1"/>
  </conditionalFormatting>
  <conditionalFormatting sqref="H6">
    <cfRule type="top10" dxfId="5500" priority="3" rank="1"/>
  </conditionalFormatting>
  <conditionalFormatting sqref="I6">
    <cfRule type="top10" dxfId="5499" priority="1" rank="1"/>
  </conditionalFormatting>
  <conditionalFormatting sqref="J6">
    <cfRule type="top10" dxfId="5498" priority="2" rank="1"/>
  </conditionalFormatting>
  <conditionalFormatting sqref="E6">
    <cfRule type="top10" dxfId="5497" priority="6" rank="1"/>
  </conditionalFormatting>
  <hyperlinks>
    <hyperlink ref="R1" location="'Rankings OLH'!A1" display="Return to Rankings" xr:uid="{25CE9C6E-BB05-4E11-967C-A42899C9C2B3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045EE-C2A8-4705-A782-CDF6A6B11905}">
  <sheetPr codeName="Sheet48"/>
  <dimension ref="A1:Q19"/>
  <sheetViews>
    <sheetView topLeftCell="A13" workbookViewId="0">
      <selection activeCell="A15" sqref="A15:O16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160</v>
      </c>
      <c r="B2" s="20" t="s">
        <v>48</v>
      </c>
      <c r="C2" s="21">
        <v>44304</v>
      </c>
      <c r="D2" s="22" t="s">
        <v>162</v>
      </c>
      <c r="E2" s="23">
        <v>194</v>
      </c>
      <c r="F2" s="23">
        <v>199.001</v>
      </c>
      <c r="G2" s="23">
        <v>196</v>
      </c>
      <c r="H2" s="23">
        <v>195</v>
      </c>
      <c r="I2" s="23"/>
      <c r="J2" s="23"/>
      <c r="K2" s="24">
        <v>4</v>
      </c>
      <c r="L2" s="24">
        <v>784.00099999999998</v>
      </c>
      <c r="M2" s="25">
        <v>196.00024999999999</v>
      </c>
      <c r="N2" s="26">
        <v>2</v>
      </c>
      <c r="O2" s="27">
        <v>198.00024999999999</v>
      </c>
    </row>
    <row r="3" spans="1:17" ht="27" x14ac:dyDescent="0.3">
      <c r="A3" s="19" t="s">
        <v>160</v>
      </c>
      <c r="B3" s="20" t="s">
        <v>48</v>
      </c>
      <c r="C3" s="21">
        <v>44353</v>
      </c>
      <c r="D3" s="22" t="s">
        <v>162</v>
      </c>
      <c r="E3" s="23">
        <v>196</v>
      </c>
      <c r="F3" s="23">
        <v>198</v>
      </c>
      <c r="G3" s="23">
        <v>195</v>
      </c>
      <c r="H3" s="23">
        <v>198</v>
      </c>
      <c r="I3" s="23">
        <v>198</v>
      </c>
      <c r="J3" s="23">
        <v>199</v>
      </c>
      <c r="K3" s="24">
        <v>6</v>
      </c>
      <c r="L3" s="24">
        <v>1184</v>
      </c>
      <c r="M3" s="25">
        <v>197.33333333333334</v>
      </c>
      <c r="N3" s="26">
        <v>10</v>
      </c>
      <c r="O3" s="27">
        <v>207.33333333333334</v>
      </c>
    </row>
    <row r="4" spans="1:17" ht="27" x14ac:dyDescent="0.3">
      <c r="A4" s="19" t="s">
        <v>160</v>
      </c>
      <c r="B4" s="20" t="s">
        <v>48</v>
      </c>
      <c r="C4" s="21">
        <v>44370</v>
      </c>
      <c r="D4" s="22" t="s">
        <v>162</v>
      </c>
      <c r="E4" s="23">
        <v>196</v>
      </c>
      <c r="F4" s="23">
        <v>200</v>
      </c>
      <c r="G4" s="23">
        <v>196</v>
      </c>
      <c r="H4" s="23">
        <v>196</v>
      </c>
      <c r="I4" s="23"/>
      <c r="J4" s="23"/>
      <c r="K4" s="24">
        <v>4</v>
      </c>
      <c r="L4" s="24">
        <v>788</v>
      </c>
      <c r="M4" s="25">
        <v>197</v>
      </c>
      <c r="N4" s="26">
        <v>6</v>
      </c>
      <c r="O4" s="27">
        <v>203</v>
      </c>
    </row>
    <row r="5" spans="1:17" ht="27" x14ac:dyDescent="0.3">
      <c r="A5" s="19" t="s">
        <v>160</v>
      </c>
      <c r="B5" s="20" t="s">
        <v>48</v>
      </c>
      <c r="C5" s="21">
        <v>44388</v>
      </c>
      <c r="D5" s="22" t="s">
        <v>162</v>
      </c>
      <c r="E5" s="23">
        <v>199.001</v>
      </c>
      <c r="F5" s="23">
        <v>200</v>
      </c>
      <c r="G5" s="23">
        <v>198</v>
      </c>
      <c r="H5" s="23">
        <v>196</v>
      </c>
      <c r="I5" s="23"/>
      <c r="J5" s="23"/>
      <c r="K5" s="24">
        <v>4</v>
      </c>
      <c r="L5" s="24">
        <v>793.00099999999998</v>
      </c>
      <c r="M5" s="25">
        <v>198.25024999999999</v>
      </c>
      <c r="N5" s="26">
        <v>9</v>
      </c>
      <c r="O5" s="27">
        <v>207.25024999999999</v>
      </c>
    </row>
    <row r="6" spans="1:17" ht="27" x14ac:dyDescent="0.3">
      <c r="A6" s="19" t="s">
        <v>160</v>
      </c>
      <c r="B6" s="20" t="s">
        <v>48</v>
      </c>
      <c r="C6" s="21">
        <v>44405</v>
      </c>
      <c r="D6" s="22" t="s">
        <v>162</v>
      </c>
      <c r="E6" s="23">
        <v>198</v>
      </c>
      <c r="F6" s="23">
        <v>197</v>
      </c>
      <c r="G6" s="23">
        <v>198</v>
      </c>
      <c r="H6" s="23">
        <v>199</v>
      </c>
      <c r="I6" s="23"/>
      <c r="J6" s="23"/>
      <c r="K6" s="24">
        <v>4</v>
      </c>
      <c r="L6" s="24">
        <v>792</v>
      </c>
      <c r="M6" s="25">
        <v>198</v>
      </c>
      <c r="N6" s="26">
        <v>7</v>
      </c>
      <c r="O6" s="27">
        <v>205</v>
      </c>
    </row>
    <row r="7" spans="1:17" ht="27" x14ac:dyDescent="0.3">
      <c r="A7" s="19" t="s">
        <v>160</v>
      </c>
      <c r="B7" s="20" t="s">
        <v>48</v>
      </c>
      <c r="C7" s="21">
        <v>44416</v>
      </c>
      <c r="D7" s="22" t="s">
        <v>162</v>
      </c>
      <c r="E7" s="23">
        <v>195</v>
      </c>
      <c r="F7" s="23">
        <v>197</v>
      </c>
      <c r="G7" s="23">
        <v>197</v>
      </c>
      <c r="H7" s="23">
        <v>197.001</v>
      </c>
      <c r="I7" s="23"/>
      <c r="J7" s="23"/>
      <c r="K7" s="24">
        <v>4</v>
      </c>
      <c r="L7" s="24">
        <v>786.00099999999998</v>
      </c>
      <c r="M7" s="25">
        <v>196.50024999999999</v>
      </c>
      <c r="N7" s="26">
        <v>5</v>
      </c>
      <c r="O7" s="27">
        <v>201.50024999999999</v>
      </c>
    </row>
    <row r="8" spans="1:17" ht="40.200000000000003" x14ac:dyDescent="0.3">
      <c r="A8" s="19" t="s">
        <v>160</v>
      </c>
      <c r="B8" s="20" t="s">
        <v>48</v>
      </c>
      <c r="C8" s="21">
        <v>44429</v>
      </c>
      <c r="D8" s="22" t="s">
        <v>163</v>
      </c>
      <c r="E8" s="23">
        <v>199</v>
      </c>
      <c r="F8" s="23">
        <v>198</v>
      </c>
      <c r="G8" s="23">
        <v>197</v>
      </c>
      <c r="H8" s="23">
        <v>197</v>
      </c>
      <c r="I8" s="23"/>
      <c r="J8" s="23"/>
      <c r="K8" s="24">
        <v>4</v>
      </c>
      <c r="L8" s="24">
        <v>791</v>
      </c>
      <c r="M8" s="25">
        <v>197.75</v>
      </c>
      <c r="N8" s="26">
        <v>7</v>
      </c>
      <c r="O8" s="27">
        <v>204.75</v>
      </c>
    </row>
    <row r="9" spans="1:17" ht="27" x14ac:dyDescent="0.3">
      <c r="A9" s="19" t="s">
        <v>160</v>
      </c>
      <c r="B9" s="20" t="s">
        <v>48</v>
      </c>
      <c r="C9" s="21">
        <v>44433</v>
      </c>
      <c r="D9" s="22" t="s">
        <v>162</v>
      </c>
      <c r="E9" s="23">
        <v>197</v>
      </c>
      <c r="F9" s="23">
        <v>197</v>
      </c>
      <c r="G9" s="23">
        <v>199</v>
      </c>
      <c r="H9" s="23">
        <v>200.001</v>
      </c>
      <c r="I9" s="23"/>
      <c r="J9" s="23"/>
      <c r="K9" s="24">
        <v>4</v>
      </c>
      <c r="L9" s="24">
        <v>793.00099999999998</v>
      </c>
      <c r="M9" s="25">
        <v>198.25024999999999</v>
      </c>
      <c r="N9" s="26">
        <v>5</v>
      </c>
      <c r="O9" s="27">
        <v>203.25024999999999</v>
      </c>
    </row>
    <row r="10" spans="1:17" ht="27" x14ac:dyDescent="0.3">
      <c r="A10" s="19" t="s">
        <v>160</v>
      </c>
      <c r="B10" s="20" t="s">
        <v>48</v>
      </c>
      <c r="C10" s="21">
        <v>44451</v>
      </c>
      <c r="D10" s="22" t="s">
        <v>162</v>
      </c>
      <c r="E10" s="23">
        <v>199</v>
      </c>
      <c r="F10" s="23">
        <v>195</v>
      </c>
      <c r="G10" s="23">
        <v>197.001</v>
      </c>
      <c r="H10" s="23">
        <v>198.001</v>
      </c>
      <c r="I10" s="23">
        <v>198</v>
      </c>
      <c r="J10" s="23">
        <v>197</v>
      </c>
      <c r="K10" s="24">
        <v>6</v>
      </c>
      <c r="L10" s="24">
        <v>1184.002</v>
      </c>
      <c r="M10" s="25">
        <v>197.33366666666666</v>
      </c>
      <c r="N10" s="26">
        <v>18</v>
      </c>
      <c r="O10" s="27">
        <v>215.33366666666666</v>
      </c>
    </row>
    <row r="11" spans="1:17" ht="40.200000000000003" x14ac:dyDescent="0.3">
      <c r="A11" s="19" t="s">
        <v>160</v>
      </c>
      <c r="B11" s="20" t="s">
        <v>48</v>
      </c>
      <c r="C11" s="21">
        <v>44458</v>
      </c>
      <c r="D11" s="22" t="s">
        <v>163</v>
      </c>
      <c r="E11" s="23">
        <v>197</v>
      </c>
      <c r="F11" s="23">
        <v>200</v>
      </c>
      <c r="G11" s="23">
        <v>196</v>
      </c>
      <c r="H11" s="23">
        <v>199.001</v>
      </c>
      <c r="I11" s="23"/>
      <c r="J11" s="23"/>
      <c r="K11" s="24">
        <v>4</v>
      </c>
      <c r="L11" s="24">
        <v>792.00099999999998</v>
      </c>
      <c r="M11" s="25">
        <v>198.00024999999999</v>
      </c>
      <c r="N11" s="26">
        <v>7</v>
      </c>
      <c r="O11" s="27">
        <v>205.00024999999999</v>
      </c>
    </row>
    <row r="12" spans="1:17" ht="27" x14ac:dyDescent="0.3">
      <c r="A12" s="19" t="s">
        <v>160</v>
      </c>
      <c r="B12" s="20" t="s">
        <v>48</v>
      </c>
      <c r="C12" s="21">
        <v>44468</v>
      </c>
      <c r="D12" s="22" t="s">
        <v>162</v>
      </c>
      <c r="E12" s="23">
        <v>199.001</v>
      </c>
      <c r="F12" s="23">
        <v>196</v>
      </c>
      <c r="G12" s="23">
        <v>198</v>
      </c>
      <c r="H12" s="23">
        <v>198</v>
      </c>
      <c r="I12" s="23"/>
      <c r="J12" s="23"/>
      <c r="K12" s="24">
        <v>4</v>
      </c>
      <c r="L12" s="24">
        <v>791.00099999999998</v>
      </c>
      <c r="M12" s="25">
        <v>197.75024999999999</v>
      </c>
      <c r="N12" s="26">
        <v>4</v>
      </c>
      <c r="O12" s="27">
        <v>201.75024999999999</v>
      </c>
    </row>
    <row r="13" spans="1:17" ht="27" x14ac:dyDescent="0.3">
      <c r="A13" s="19" t="s">
        <v>160</v>
      </c>
      <c r="B13" s="20" t="s">
        <v>48</v>
      </c>
      <c r="C13" s="21">
        <v>44479</v>
      </c>
      <c r="D13" s="22" t="s">
        <v>162</v>
      </c>
      <c r="E13" s="23">
        <v>190</v>
      </c>
      <c r="F13" s="23">
        <v>197.001</v>
      </c>
      <c r="G13" s="23">
        <v>199</v>
      </c>
      <c r="H13" s="23">
        <v>193</v>
      </c>
      <c r="I13" s="23"/>
      <c r="J13" s="23"/>
      <c r="K13" s="24">
        <v>4</v>
      </c>
      <c r="L13" s="24">
        <v>779.00099999999998</v>
      </c>
      <c r="M13" s="25">
        <v>194.75024999999999</v>
      </c>
      <c r="N13" s="26">
        <v>4</v>
      </c>
      <c r="O13" s="27">
        <v>198.75024999999999</v>
      </c>
    </row>
    <row r="14" spans="1:17" ht="40.200000000000003" x14ac:dyDescent="0.3">
      <c r="A14" s="19" t="s">
        <v>160</v>
      </c>
      <c r="B14" s="20" t="s">
        <v>48</v>
      </c>
      <c r="C14" s="21">
        <v>44486</v>
      </c>
      <c r="D14" s="22" t="s">
        <v>163</v>
      </c>
      <c r="E14" s="23">
        <v>191</v>
      </c>
      <c r="F14" s="23">
        <v>194</v>
      </c>
      <c r="G14" s="23">
        <v>197</v>
      </c>
      <c r="H14" s="23">
        <v>197</v>
      </c>
      <c r="I14" s="23">
        <v>197</v>
      </c>
      <c r="J14" s="23">
        <v>197</v>
      </c>
      <c r="K14" s="24">
        <v>6</v>
      </c>
      <c r="L14" s="24">
        <v>1173</v>
      </c>
      <c r="M14" s="25">
        <v>195.5</v>
      </c>
      <c r="N14" s="26">
        <v>4</v>
      </c>
      <c r="O14" s="27">
        <v>199.5</v>
      </c>
    </row>
    <row r="15" spans="1:17" ht="27" x14ac:dyDescent="0.3">
      <c r="A15" s="19" t="s">
        <v>160</v>
      </c>
      <c r="B15" s="20" t="s">
        <v>48</v>
      </c>
      <c r="C15" s="21">
        <v>44489</v>
      </c>
      <c r="D15" s="22" t="s">
        <v>162</v>
      </c>
      <c r="E15" s="23">
        <v>195</v>
      </c>
      <c r="F15" s="23">
        <v>197</v>
      </c>
      <c r="G15" s="23">
        <v>197</v>
      </c>
      <c r="H15" s="23">
        <v>199.001</v>
      </c>
      <c r="I15" s="23"/>
      <c r="J15" s="23"/>
      <c r="K15" s="24">
        <v>4</v>
      </c>
      <c r="L15" s="24">
        <v>788.00099999999998</v>
      </c>
      <c r="M15" s="25">
        <v>197.00024999999999</v>
      </c>
      <c r="N15" s="26">
        <v>4</v>
      </c>
      <c r="O15" s="27">
        <v>201.00024999999999</v>
      </c>
    </row>
    <row r="16" spans="1:17" ht="27" x14ac:dyDescent="0.3">
      <c r="A16" s="19" t="s">
        <v>160</v>
      </c>
      <c r="B16" s="20" t="s">
        <v>48</v>
      </c>
      <c r="C16" s="21">
        <v>44500</v>
      </c>
      <c r="D16" s="22" t="s">
        <v>162</v>
      </c>
      <c r="E16" s="23">
        <v>195</v>
      </c>
      <c r="F16" s="23">
        <v>197</v>
      </c>
      <c r="G16" s="23">
        <v>192</v>
      </c>
      <c r="H16" s="23">
        <v>192</v>
      </c>
      <c r="I16" s="23"/>
      <c r="J16" s="23"/>
      <c r="K16" s="24">
        <v>4</v>
      </c>
      <c r="L16" s="24">
        <v>776</v>
      </c>
      <c r="M16" s="25">
        <v>194</v>
      </c>
      <c r="N16" s="26">
        <v>2</v>
      </c>
      <c r="O16" s="27">
        <v>196</v>
      </c>
    </row>
    <row r="19" spans="11:15" x14ac:dyDescent="0.3">
      <c r="K19" s="28">
        <f>SUM(K2:K18)</f>
        <v>66</v>
      </c>
      <c r="L19" s="28">
        <f>SUM(L2:L18)</f>
        <v>12994.010000000002</v>
      </c>
      <c r="M19" s="29">
        <f>SUM(L19/K19)</f>
        <v>196.87893939393942</v>
      </c>
      <c r="N19" s="28">
        <f>SUM(N2:N18)</f>
        <v>94</v>
      </c>
      <c r="O19" s="29">
        <f>SUM(M19+N19)</f>
        <v>290.87893939393939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7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29"/>
    <protectedRange algorithmName="SHA-512" hashValue="ON39YdpmFHfN9f47KpiRvqrKx0V9+erV1CNkpWzYhW/Qyc6aT8rEyCrvauWSYGZK2ia3o7vd3akF07acHAFpOA==" saltValue="yVW9XmDwTqEnmpSGai0KYg==" spinCount="100000" sqref="D4" name="Range1_1_21"/>
    <protectedRange algorithmName="SHA-512" hashValue="ON39YdpmFHfN9f47KpiRvqrKx0V9+erV1CNkpWzYhW/Qyc6aT8rEyCrvauWSYGZK2ia3o7vd3akF07acHAFpOA==" saltValue="yVW9XmDwTqEnmpSGai0KYg==" spinCount="100000" sqref="E4:H4" name="Range1_3_8"/>
    <protectedRange algorithmName="SHA-512" hashValue="ON39YdpmFHfN9f47KpiRvqrKx0V9+erV1CNkpWzYhW/Qyc6aT8rEyCrvauWSYGZK2ia3o7vd3akF07acHAFpOA==" saltValue="yVW9XmDwTqEnmpSGai0KYg==" spinCount="100000" sqref="I5:J5 B5:C5" name="Range1_38"/>
    <protectedRange algorithmName="SHA-512" hashValue="ON39YdpmFHfN9f47KpiRvqrKx0V9+erV1CNkpWzYhW/Qyc6aT8rEyCrvauWSYGZK2ia3o7vd3akF07acHAFpOA==" saltValue="yVW9XmDwTqEnmpSGai0KYg==" spinCount="100000" sqref="D5" name="Range1_1_30"/>
    <protectedRange algorithmName="SHA-512" hashValue="ON39YdpmFHfN9f47KpiRvqrKx0V9+erV1CNkpWzYhW/Qyc6aT8rEyCrvauWSYGZK2ia3o7vd3akF07acHAFpOA==" saltValue="yVW9XmDwTqEnmpSGai0KYg==" spinCount="100000" sqref="E5:H5" name="Range1_3_11"/>
    <protectedRange algorithmName="SHA-512" hashValue="ON39YdpmFHfN9f47KpiRvqrKx0V9+erV1CNkpWzYhW/Qyc6aT8rEyCrvauWSYGZK2ia3o7vd3akF07acHAFpOA==" saltValue="yVW9XmDwTqEnmpSGai0KYg==" spinCount="100000" sqref="B8:C8 I8:J8" name="Range1_55"/>
    <protectedRange algorithmName="SHA-512" hashValue="ON39YdpmFHfN9f47KpiRvqrKx0V9+erV1CNkpWzYhW/Qyc6aT8rEyCrvauWSYGZK2ia3o7vd3akF07acHAFpOA==" saltValue="yVW9XmDwTqEnmpSGai0KYg==" spinCount="100000" sqref="D8" name="Range1_1_46"/>
    <protectedRange algorithmName="SHA-512" hashValue="ON39YdpmFHfN9f47KpiRvqrKx0V9+erV1CNkpWzYhW/Qyc6aT8rEyCrvauWSYGZK2ia3o7vd3akF07acHAFpOA==" saltValue="yVW9XmDwTqEnmpSGai0KYg==" spinCount="100000" sqref="E8:H8" name="Range1_3_16"/>
    <protectedRange algorithmName="SHA-512" hashValue="ON39YdpmFHfN9f47KpiRvqrKx0V9+erV1CNkpWzYhW/Qyc6aT8rEyCrvauWSYGZK2ia3o7vd3akF07acHAFpOA==" saltValue="yVW9XmDwTqEnmpSGai0KYg==" spinCount="100000" sqref="I9:J9 B9:C9" name="Range1_58"/>
    <protectedRange algorithmName="SHA-512" hashValue="ON39YdpmFHfN9f47KpiRvqrKx0V9+erV1CNkpWzYhW/Qyc6aT8rEyCrvauWSYGZK2ia3o7vd3akF07acHAFpOA==" saltValue="yVW9XmDwTqEnmpSGai0KYg==" spinCount="100000" sqref="D9" name="Range1_1_49"/>
    <protectedRange algorithmName="SHA-512" hashValue="ON39YdpmFHfN9f47KpiRvqrKx0V9+erV1CNkpWzYhW/Qyc6aT8rEyCrvauWSYGZK2ia3o7vd3akF07acHAFpOA==" saltValue="yVW9XmDwTqEnmpSGai0KYg==" spinCount="100000" sqref="E9:H9" name="Range1_3_17"/>
    <protectedRange algorithmName="SHA-512" hashValue="ON39YdpmFHfN9f47KpiRvqrKx0V9+erV1CNkpWzYhW/Qyc6aT8rEyCrvauWSYGZK2ia3o7vd3akF07acHAFpOA==" saltValue="yVW9XmDwTqEnmpSGai0KYg==" spinCount="100000" sqref="B13:C13 I13:J13" name="Range1"/>
    <protectedRange algorithmName="SHA-512" hashValue="ON39YdpmFHfN9f47KpiRvqrKx0V9+erV1CNkpWzYhW/Qyc6aT8rEyCrvauWSYGZK2ia3o7vd3akF07acHAFpOA==" saltValue="yVW9XmDwTqEnmpSGai0KYg==" spinCount="100000" sqref="D13" name="Range1_1"/>
    <protectedRange algorithmName="SHA-512" hashValue="ON39YdpmFHfN9f47KpiRvqrKx0V9+erV1CNkpWzYhW/Qyc6aT8rEyCrvauWSYGZK2ia3o7vd3akF07acHAFpOA==" saltValue="yVW9XmDwTqEnmpSGai0KYg==" spinCount="100000" sqref="E13:H13" name="Range1_3"/>
    <protectedRange algorithmName="SHA-512" hashValue="ON39YdpmFHfN9f47KpiRvqrKx0V9+erV1CNkpWzYhW/Qyc6aT8rEyCrvauWSYGZK2ia3o7vd3akF07acHAFpOA==" saltValue="yVW9XmDwTqEnmpSGai0KYg==" spinCount="100000" sqref="I14:J14 B14:C14" name="Range1_11_1"/>
    <protectedRange algorithmName="SHA-512" hashValue="ON39YdpmFHfN9f47KpiRvqrKx0V9+erV1CNkpWzYhW/Qyc6aT8rEyCrvauWSYGZK2ia3o7vd3akF07acHAFpOA==" saltValue="yVW9XmDwTqEnmpSGai0KYg==" spinCount="100000" sqref="D14" name="Range1_1_9_3"/>
    <protectedRange algorithmName="SHA-512" hashValue="ON39YdpmFHfN9f47KpiRvqrKx0V9+erV1CNkpWzYhW/Qyc6aT8rEyCrvauWSYGZK2ia3o7vd3akF07acHAFpOA==" saltValue="yVW9XmDwTqEnmpSGai0KYg==" spinCount="100000" sqref="E14:H14" name="Range1_3_5_1"/>
    <protectedRange sqref="B15:C16 I15:J16" name="Range1_27"/>
    <protectedRange sqref="D15:D16" name="Range1_1_18"/>
    <protectedRange sqref="E15:H16" name="Range1_3_9"/>
  </protectedRanges>
  <conditionalFormatting sqref="F2">
    <cfRule type="top10" dxfId="3964" priority="77" rank="1"/>
  </conditionalFormatting>
  <conditionalFormatting sqref="I2">
    <cfRule type="top10" dxfId="3963" priority="74" rank="1"/>
    <cfRule type="top10" dxfId="3962" priority="79" rank="1"/>
  </conditionalFormatting>
  <conditionalFormatting sqref="E2">
    <cfRule type="top10" dxfId="3961" priority="78" rank="1"/>
  </conditionalFormatting>
  <conditionalFormatting sqref="G2">
    <cfRule type="top10" dxfId="3960" priority="76" rank="1"/>
  </conditionalFormatting>
  <conditionalFormatting sqref="H2">
    <cfRule type="top10" dxfId="3959" priority="75" rank="1"/>
  </conditionalFormatting>
  <conditionalFormatting sqref="J2">
    <cfRule type="top10" dxfId="3958" priority="73" rank="1"/>
  </conditionalFormatting>
  <conditionalFormatting sqref="F3">
    <cfRule type="top10" dxfId="3957" priority="70" rank="1"/>
  </conditionalFormatting>
  <conditionalFormatting sqref="I3">
    <cfRule type="top10" dxfId="3956" priority="67" rank="1"/>
    <cfRule type="top10" dxfId="3955" priority="72" rank="1"/>
  </conditionalFormatting>
  <conditionalFormatting sqref="E3">
    <cfRule type="top10" dxfId="3954" priority="71" rank="1"/>
  </conditionalFormatting>
  <conditionalFormatting sqref="G3">
    <cfRule type="top10" dxfId="3953" priority="69" rank="1"/>
  </conditionalFormatting>
  <conditionalFormatting sqref="H3">
    <cfRule type="top10" dxfId="3952" priority="68" rank="1"/>
  </conditionalFormatting>
  <conditionalFormatting sqref="J3">
    <cfRule type="top10" dxfId="3951" priority="66" rank="1"/>
  </conditionalFormatting>
  <conditionalFormatting sqref="F4">
    <cfRule type="top10" dxfId="3950" priority="63" rank="1"/>
  </conditionalFormatting>
  <conditionalFormatting sqref="I4">
    <cfRule type="top10" dxfId="3949" priority="60" rank="1"/>
    <cfRule type="top10" dxfId="3948" priority="65" rank="1"/>
  </conditionalFormatting>
  <conditionalFormatting sqref="E4">
    <cfRule type="top10" dxfId="3947" priority="64" rank="1"/>
  </conditionalFormatting>
  <conditionalFormatting sqref="G4">
    <cfRule type="top10" dxfId="3946" priority="62" rank="1"/>
  </conditionalFormatting>
  <conditionalFormatting sqref="H4">
    <cfRule type="top10" dxfId="3945" priority="61" rank="1"/>
  </conditionalFormatting>
  <conditionalFormatting sqref="J4">
    <cfRule type="top10" dxfId="3944" priority="59" rank="1"/>
  </conditionalFormatting>
  <conditionalFormatting sqref="F5">
    <cfRule type="top10" dxfId="3943" priority="56" rank="1"/>
  </conditionalFormatting>
  <conditionalFormatting sqref="I5">
    <cfRule type="top10" dxfId="3942" priority="53" rank="1"/>
    <cfRule type="top10" dxfId="3941" priority="58" rank="1"/>
  </conditionalFormatting>
  <conditionalFormatting sqref="E5">
    <cfRule type="top10" dxfId="3940" priority="57" rank="1"/>
  </conditionalFormatting>
  <conditionalFormatting sqref="G5">
    <cfRule type="top10" dxfId="3939" priority="55" rank="1"/>
  </conditionalFormatting>
  <conditionalFormatting sqref="H5">
    <cfRule type="top10" dxfId="3938" priority="54" rank="1"/>
  </conditionalFormatting>
  <conditionalFormatting sqref="J5">
    <cfRule type="top10" dxfId="3937" priority="52" rank="1"/>
  </conditionalFormatting>
  <conditionalFormatting sqref="J7">
    <cfRule type="top10" dxfId="3936" priority="40" rank="1"/>
  </conditionalFormatting>
  <conditionalFormatting sqref="I7">
    <cfRule type="top10" dxfId="3935" priority="41" rank="1"/>
  </conditionalFormatting>
  <conditionalFormatting sqref="H7">
    <cfRule type="top10" dxfId="3934" priority="42" rank="1"/>
  </conditionalFormatting>
  <conditionalFormatting sqref="G7">
    <cfRule type="top10" dxfId="3933" priority="43" rank="1"/>
  </conditionalFormatting>
  <conditionalFormatting sqref="F7">
    <cfRule type="top10" dxfId="3932" priority="44" rank="1"/>
  </conditionalFormatting>
  <conditionalFormatting sqref="E7">
    <cfRule type="top10" dxfId="3931" priority="45" rank="1"/>
  </conditionalFormatting>
  <conditionalFormatting sqref="F6">
    <cfRule type="top10" dxfId="3930" priority="46" rank="1"/>
  </conditionalFormatting>
  <conditionalFormatting sqref="G6">
    <cfRule type="top10" dxfId="3929" priority="47" rank="1"/>
  </conditionalFormatting>
  <conditionalFormatting sqref="H6">
    <cfRule type="top10" dxfId="3928" priority="48" rank="1"/>
  </conditionalFormatting>
  <conditionalFormatting sqref="I6">
    <cfRule type="top10" dxfId="3927" priority="49" rank="1"/>
  </conditionalFormatting>
  <conditionalFormatting sqref="J6">
    <cfRule type="top10" dxfId="3926" priority="50" rank="1"/>
  </conditionalFormatting>
  <conditionalFormatting sqref="E6">
    <cfRule type="top10" dxfId="3925" priority="51" rank="1"/>
  </conditionalFormatting>
  <conditionalFormatting sqref="F8">
    <cfRule type="top10" dxfId="3924" priority="37" rank="1"/>
  </conditionalFormatting>
  <conditionalFormatting sqref="I8">
    <cfRule type="top10" dxfId="3923" priority="34" rank="1"/>
    <cfRule type="top10" dxfId="3922" priority="39" rank="1"/>
  </conditionalFormatting>
  <conditionalFormatting sqref="E8">
    <cfRule type="top10" dxfId="3921" priority="38" rank="1"/>
  </conditionalFormatting>
  <conditionalFormatting sqref="G8">
    <cfRule type="top10" dxfId="3920" priority="36" rank="1"/>
  </conditionalFormatting>
  <conditionalFormatting sqref="H8">
    <cfRule type="top10" dxfId="3919" priority="35" rank="1"/>
  </conditionalFormatting>
  <conditionalFormatting sqref="J8">
    <cfRule type="top10" dxfId="3918" priority="33" rank="1"/>
  </conditionalFormatting>
  <conditionalFormatting sqref="F9">
    <cfRule type="top10" dxfId="3917" priority="30" rank="1"/>
  </conditionalFormatting>
  <conditionalFormatting sqref="I9">
    <cfRule type="top10" dxfId="3916" priority="27" rank="1"/>
    <cfRule type="top10" dxfId="3915" priority="32" rank="1"/>
  </conditionalFormatting>
  <conditionalFormatting sqref="E9">
    <cfRule type="top10" dxfId="3914" priority="31" rank="1"/>
  </conditionalFormatting>
  <conditionalFormatting sqref="G9">
    <cfRule type="top10" dxfId="3913" priority="29" rank="1"/>
  </conditionalFormatting>
  <conditionalFormatting sqref="H9">
    <cfRule type="top10" dxfId="3912" priority="28" rank="1"/>
  </conditionalFormatting>
  <conditionalFormatting sqref="J9">
    <cfRule type="top10" dxfId="3911" priority="26" rank="1"/>
  </conditionalFormatting>
  <conditionalFormatting sqref="E10:E12">
    <cfRule type="top10" dxfId="3910" priority="25" rank="1"/>
  </conditionalFormatting>
  <conditionalFormatting sqref="F10:F12">
    <cfRule type="top10" dxfId="3909" priority="24" rank="1"/>
  </conditionalFormatting>
  <conditionalFormatting sqref="G10:G12">
    <cfRule type="top10" dxfId="3908" priority="23" rank="1"/>
  </conditionalFormatting>
  <conditionalFormatting sqref="H10:H12">
    <cfRule type="top10" dxfId="3907" priority="22" rank="1"/>
  </conditionalFormatting>
  <conditionalFormatting sqref="I10:I12">
    <cfRule type="top10" dxfId="3906" priority="21" rank="1"/>
  </conditionalFormatting>
  <conditionalFormatting sqref="J10:J12">
    <cfRule type="top10" dxfId="3905" priority="20" rank="1"/>
  </conditionalFormatting>
  <conditionalFormatting sqref="F13">
    <cfRule type="top10" dxfId="3904" priority="17" rank="1"/>
  </conditionalFormatting>
  <conditionalFormatting sqref="I13">
    <cfRule type="top10" dxfId="3903" priority="14" rank="1"/>
    <cfRule type="top10" dxfId="3902" priority="19" rank="1"/>
  </conditionalFormatting>
  <conditionalFormatting sqref="E13">
    <cfRule type="top10" dxfId="3901" priority="18" rank="1"/>
  </conditionalFormatting>
  <conditionalFormatting sqref="G13">
    <cfRule type="top10" dxfId="3900" priority="16" rank="1"/>
  </conditionalFormatting>
  <conditionalFormatting sqref="H13">
    <cfRule type="top10" dxfId="3899" priority="15" rank="1"/>
  </conditionalFormatting>
  <conditionalFormatting sqref="J13">
    <cfRule type="top10" dxfId="3898" priority="13" rank="1"/>
  </conditionalFormatting>
  <conditionalFormatting sqref="F14">
    <cfRule type="top10" dxfId="3897" priority="11" rank="1"/>
  </conditionalFormatting>
  <conditionalFormatting sqref="G14">
    <cfRule type="top10" dxfId="3896" priority="10" rank="1"/>
  </conditionalFormatting>
  <conditionalFormatting sqref="H14">
    <cfRule type="top10" dxfId="3895" priority="9" rank="1"/>
  </conditionalFormatting>
  <conditionalFormatting sqref="I14">
    <cfRule type="top10" dxfId="3894" priority="7" rank="1"/>
  </conditionalFormatting>
  <conditionalFormatting sqref="J14">
    <cfRule type="top10" dxfId="3893" priority="8" rank="1"/>
  </conditionalFormatting>
  <conditionalFormatting sqref="E14">
    <cfRule type="top10" dxfId="3892" priority="12" rank="1"/>
  </conditionalFormatting>
  <conditionalFormatting sqref="F15:F16">
    <cfRule type="top10" dxfId="3891" priority="1" rank="1"/>
  </conditionalFormatting>
  <conditionalFormatting sqref="G15:G16">
    <cfRule type="top10" dxfId="3890" priority="2" rank="1"/>
  </conditionalFormatting>
  <conditionalFormatting sqref="H15:H16">
    <cfRule type="top10" dxfId="3889" priority="3" rank="1"/>
  </conditionalFormatting>
  <conditionalFormatting sqref="I15:I16">
    <cfRule type="top10" dxfId="3888" priority="4" rank="1"/>
  </conditionalFormatting>
  <conditionalFormatting sqref="J15:J16">
    <cfRule type="top10" dxfId="3887" priority="5" rank="1"/>
  </conditionalFormatting>
  <conditionalFormatting sqref="E15:E16">
    <cfRule type="top10" dxfId="3886" priority="6" rank="1"/>
  </conditionalFormatting>
  <hyperlinks>
    <hyperlink ref="Q1" location="'Rankings OLH'!A1" display="Return to Rankings" xr:uid="{B8C5D540-1DBF-4EAB-8F6D-15A3AAF3E8F9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B76AA-9D24-4E27-BEE6-6684F88D44D7}">
  <sheetPr codeName="Sheet49"/>
  <dimension ref="A1:Q14"/>
  <sheetViews>
    <sheetView workbookViewId="0">
      <selection activeCell="A11" sqref="A11:O1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153</v>
      </c>
      <c r="B2" s="20" t="s">
        <v>176</v>
      </c>
      <c r="C2" s="21">
        <v>44317</v>
      </c>
      <c r="D2" s="22" t="s">
        <v>161</v>
      </c>
      <c r="E2" s="23">
        <v>192</v>
      </c>
      <c r="F2" s="23">
        <v>191</v>
      </c>
      <c r="G2" s="23">
        <v>186</v>
      </c>
      <c r="H2" s="23">
        <v>184</v>
      </c>
      <c r="I2" s="23"/>
      <c r="J2" s="23"/>
      <c r="K2" s="24">
        <v>4</v>
      </c>
      <c r="L2" s="24">
        <v>753</v>
      </c>
      <c r="M2" s="25">
        <v>188.25</v>
      </c>
      <c r="N2" s="26">
        <v>2</v>
      </c>
      <c r="O2" s="27">
        <v>190.25</v>
      </c>
    </row>
    <row r="3" spans="1:17" ht="27" x14ac:dyDescent="0.3">
      <c r="A3" s="19" t="s">
        <v>153</v>
      </c>
      <c r="B3" s="20" t="s">
        <v>176</v>
      </c>
      <c r="C3" s="21">
        <v>44352</v>
      </c>
      <c r="D3" s="22" t="s">
        <v>161</v>
      </c>
      <c r="E3" s="23">
        <v>191</v>
      </c>
      <c r="F3" s="23">
        <v>195</v>
      </c>
      <c r="G3" s="23">
        <v>193</v>
      </c>
      <c r="H3" s="23">
        <v>195</v>
      </c>
      <c r="I3" s="23"/>
      <c r="J3" s="23"/>
      <c r="K3" s="24">
        <v>4</v>
      </c>
      <c r="L3" s="24">
        <v>774</v>
      </c>
      <c r="M3" s="25">
        <v>193.5</v>
      </c>
      <c r="N3" s="26">
        <v>2</v>
      </c>
      <c r="O3" s="27">
        <v>195.5</v>
      </c>
    </row>
    <row r="4" spans="1:17" ht="27" x14ac:dyDescent="0.3">
      <c r="A4" s="19" t="s">
        <v>160</v>
      </c>
      <c r="B4" s="20" t="s">
        <v>176</v>
      </c>
      <c r="C4" s="21">
        <v>44373</v>
      </c>
      <c r="D4" s="22" t="s">
        <v>169</v>
      </c>
      <c r="E4" s="23">
        <v>192</v>
      </c>
      <c r="F4" s="23">
        <v>187</v>
      </c>
      <c r="G4" s="23">
        <v>189</v>
      </c>
      <c r="H4" s="23">
        <v>190</v>
      </c>
      <c r="I4" s="23"/>
      <c r="J4" s="23"/>
      <c r="K4" s="24">
        <v>4</v>
      </c>
      <c r="L4" s="24">
        <v>758</v>
      </c>
      <c r="M4" s="25">
        <v>189.5</v>
      </c>
      <c r="N4" s="26">
        <v>2</v>
      </c>
      <c r="O4" s="27">
        <v>191.5</v>
      </c>
    </row>
    <row r="5" spans="1:17" ht="27" x14ac:dyDescent="0.3">
      <c r="A5" s="19" t="s">
        <v>153</v>
      </c>
      <c r="B5" s="20" t="s">
        <v>176</v>
      </c>
      <c r="C5" s="21">
        <v>44387</v>
      </c>
      <c r="D5" s="22" t="s">
        <v>161</v>
      </c>
      <c r="E5" s="23">
        <v>192</v>
      </c>
      <c r="F5" s="23">
        <v>196</v>
      </c>
      <c r="G5" s="23">
        <v>196</v>
      </c>
      <c r="H5" s="23">
        <v>196</v>
      </c>
      <c r="I5" s="23"/>
      <c r="J5" s="23"/>
      <c r="K5" s="24">
        <v>4</v>
      </c>
      <c r="L5" s="24">
        <v>780</v>
      </c>
      <c r="M5" s="25">
        <v>195</v>
      </c>
      <c r="N5" s="26">
        <v>2</v>
      </c>
      <c r="O5" s="27">
        <v>197</v>
      </c>
    </row>
    <row r="6" spans="1:17" ht="27" x14ac:dyDescent="0.3">
      <c r="A6" s="19" t="s">
        <v>153</v>
      </c>
      <c r="B6" s="20" t="s">
        <v>176</v>
      </c>
      <c r="C6" s="21">
        <v>44441</v>
      </c>
      <c r="D6" s="22" t="s">
        <v>171</v>
      </c>
      <c r="E6" s="23">
        <v>189</v>
      </c>
      <c r="F6" s="23">
        <v>193</v>
      </c>
      <c r="G6" s="23">
        <v>187</v>
      </c>
      <c r="H6" s="23">
        <v>187</v>
      </c>
      <c r="I6" s="23">
        <v>188</v>
      </c>
      <c r="J6" s="23">
        <v>190</v>
      </c>
      <c r="K6" s="24">
        <v>6</v>
      </c>
      <c r="L6" s="24">
        <v>1134</v>
      </c>
      <c r="M6" s="25">
        <v>189</v>
      </c>
      <c r="N6" s="26">
        <v>4</v>
      </c>
      <c r="O6" s="27">
        <v>193</v>
      </c>
    </row>
    <row r="7" spans="1:17" ht="27" x14ac:dyDescent="0.3">
      <c r="A7" s="19" t="s">
        <v>160</v>
      </c>
      <c r="B7" s="20" t="s">
        <v>176</v>
      </c>
      <c r="C7" s="21">
        <v>44436</v>
      </c>
      <c r="D7" s="22" t="s">
        <v>222</v>
      </c>
      <c r="E7" s="23">
        <v>190</v>
      </c>
      <c r="F7" s="23">
        <v>192</v>
      </c>
      <c r="G7" s="23">
        <v>192</v>
      </c>
      <c r="H7" s="23">
        <v>193</v>
      </c>
      <c r="I7" s="23"/>
      <c r="J7" s="23"/>
      <c r="K7" s="24">
        <v>4</v>
      </c>
      <c r="L7" s="24">
        <v>767</v>
      </c>
      <c r="M7" s="25">
        <v>191.75</v>
      </c>
      <c r="N7" s="26">
        <v>2</v>
      </c>
      <c r="O7" s="27">
        <v>193.75</v>
      </c>
    </row>
    <row r="8" spans="1:17" ht="27" x14ac:dyDescent="0.3">
      <c r="A8" s="19" t="s">
        <v>160</v>
      </c>
      <c r="B8" s="20" t="s">
        <v>176</v>
      </c>
      <c r="C8" s="21">
        <v>44450</v>
      </c>
      <c r="D8" s="22" t="s">
        <v>223</v>
      </c>
      <c r="E8" s="23">
        <v>194</v>
      </c>
      <c r="F8" s="23">
        <v>191</v>
      </c>
      <c r="G8" s="23">
        <v>193</v>
      </c>
      <c r="H8" s="23">
        <v>190</v>
      </c>
      <c r="I8" s="23"/>
      <c r="J8" s="23"/>
      <c r="K8" s="24">
        <v>4</v>
      </c>
      <c r="L8" s="24">
        <v>768</v>
      </c>
      <c r="M8" s="25">
        <v>192</v>
      </c>
      <c r="N8" s="26">
        <v>2</v>
      </c>
      <c r="O8" s="27">
        <v>194</v>
      </c>
    </row>
    <row r="9" spans="1:17" ht="27" x14ac:dyDescent="0.3">
      <c r="A9" s="19" t="s">
        <v>153</v>
      </c>
      <c r="B9" s="20" t="s">
        <v>176</v>
      </c>
      <c r="C9" s="21">
        <v>44443</v>
      </c>
      <c r="D9" s="22" t="s">
        <v>226</v>
      </c>
      <c r="E9" s="23">
        <v>195</v>
      </c>
      <c r="F9" s="23">
        <v>194</v>
      </c>
      <c r="G9" s="23">
        <v>196</v>
      </c>
      <c r="H9" s="23">
        <v>194</v>
      </c>
      <c r="I9" s="23">
        <v>189</v>
      </c>
      <c r="J9" s="23">
        <v>186</v>
      </c>
      <c r="K9" s="24">
        <f t="shared" ref="K9" si="0">COUNT(E9:J9)</f>
        <v>6</v>
      </c>
      <c r="L9" s="24">
        <f t="shared" ref="L9" si="1">SUM(E9:J9)</f>
        <v>1154</v>
      </c>
      <c r="M9" s="25">
        <f t="shared" ref="M9" si="2">AVERAGE(E9:J9)</f>
        <v>192.33333333333334</v>
      </c>
      <c r="N9" s="26">
        <v>4</v>
      </c>
      <c r="O9" s="27">
        <f t="shared" ref="O9" si="3">SUM(M9,N9)</f>
        <v>196.33333333333334</v>
      </c>
    </row>
    <row r="10" spans="1:17" ht="27" x14ac:dyDescent="0.3">
      <c r="A10" s="19" t="s">
        <v>153</v>
      </c>
      <c r="B10" s="20" t="s">
        <v>176</v>
      </c>
      <c r="C10" s="21">
        <v>44471</v>
      </c>
      <c r="D10" s="22" t="s">
        <v>161</v>
      </c>
      <c r="E10" s="23">
        <v>193</v>
      </c>
      <c r="F10" s="23">
        <v>194</v>
      </c>
      <c r="G10" s="23">
        <v>194</v>
      </c>
      <c r="H10" s="23">
        <v>193</v>
      </c>
      <c r="I10" s="23">
        <v>195</v>
      </c>
      <c r="J10" s="23">
        <v>198.001</v>
      </c>
      <c r="K10" s="24">
        <v>6</v>
      </c>
      <c r="L10" s="24">
        <v>1167.001</v>
      </c>
      <c r="M10" s="25">
        <v>194.50016666666667</v>
      </c>
      <c r="N10" s="26">
        <v>8</v>
      </c>
      <c r="O10" s="27">
        <v>202.50016666666667</v>
      </c>
    </row>
    <row r="11" spans="1:17" ht="27" x14ac:dyDescent="0.3">
      <c r="A11" s="19" t="s">
        <v>160</v>
      </c>
      <c r="B11" s="20" t="s">
        <v>176</v>
      </c>
      <c r="C11" s="21">
        <v>44492</v>
      </c>
      <c r="D11" s="22" t="s">
        <v>223</v>
      </c>
      <c r="E11" s="23">
        <v>194</v>
      </c>
      <c r="F11" s="23">
        <v>190</v>
      </c>
      <c r="G11" s="23">
        <v>198</v>
      </c>
      <c r="H11" s="23">
        <v>195</v>
      </c>
      <c r="I11" s="23"/>
      <c r="J11" s="23"/>
      <c r="K11" s="24">
        <v>4</v>
      </c>
      <c r="L11" s="24">
        <v>777</v>
      </c>
      <c r="M11" s="25">
        <v>194.25</v>
      </c>
      <c r="N11" s="26">
        <v>5</v>
      </c>
      <c r="O11" s="27">
        <v>199.25</v>
      </c>
    </row>
    <row r="14" spans="1:17" x14ac:dyDescent="0.3">
      <c r="K14" s="28">
        <f>SUM(K2:K13)</f>
        <v>46</v>
      </c>
      <c r="L14" s="28">
        <f>SUM(L2:L13)</f>
        <v>8832.0010000000002</v>
      </c>
      <c r="M14" s="29">
        <f>SUM(L14/K14)</f>
        <v>192.00002173913043</v>
      </c>
      <c r="N14" s="28">
        <f>SUM(N2:N13)</f>
        <v>33</v>
      </c>
      <c r="O14" s="29">
        <f>SUM(M14+N14)</f>
        <v>225.00002173913043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sqref="I3:J3 B3:C3" name="Range1_4"/>
    <protectedRange sqref="D3" name="Range1_1_2"/>
    <protectedRange sqref="E3:H3" name="Range1_3_1_1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2"/>
    <protectedRange sqref="I5:J5 B5:C5" name="Range1_10"/>
    <protectedRange sqref="D5" name="Range1_1_7"/>
    <protectedRange sqref="E5:H5" name="Range1_3_3"/>
    <protectedRange algorithmName="SHA-512" hashValue="ON39YdpmFHfN9f47KpiRvqrKx0V9+erV1CNkpWzYhW/Qyc6aT8rEyCrvauWSYGZK2ia3o7vd3akF07acHAFpOA==" saltValue="yVW9XmDwTqEnmpSGai0KYg==" spinCount="100000" sqref="B6:C6 E6:J6" name="Range1_60"/>
    <protectedRange algorithmName="SHA-512" hashValue="ON39YdpmFHfN9f47KpiRvqrKx0V9+erV1CNkpWzYhW/Qyc6aT8rEyCrvauWSYGZK2ia3o7vd3akF07acHAFpOA==" saltValue="yVW9XmDwTqEnmpSGai0KYg==" spinCount="100000" sqref="D6" name="Range1_1_54"/>
    <protectedRange algorithmName="SHA-512" hashValue="ON39YdpmFHfN9f47KpiRvqrKx0V9+erV1CNkpWzYhW/Qyc6aT8rEyCrvauWSYGZK2ia3o7vd3akF07acHAFpOA==" saltValue="yVW9XmDwTqEnmpSGai0KYg==" spinCount="100000" sqref="B9:C9" name="Range1_4_1"/>
    <protectedRange algorithmName="SHA-512" hashValue="ON39YdpmFHfN9f47KpiRvqrKx0V9+erV1CNkpWzYhW/Qyc6aT8rEyCrvauWSYGZK2ia3o7vd3akF07acHAFpOA==" saltValue="yVW9XmDwTqEnmpSGai0KYg==" spinCount="100000" sqref="D9" name="Range1_1_2_1"/>
    <protectedRange algorithmName="SHA-512" hashValue="ON39YdpmFHfN9f47KpiRvqrKx0V9+erV1CNkpWzYhW/Qyc6aT8rEyCrvauWSYGZK2ia3o7vd3akF07acHAFpOA==" saltValue="yVW9XmDwTqEnmpSGai0KYg==" spinCount="100000" sqref="E9:J9" name="Range1_3_3_1"/>
    <protectedRange algorithmName="SHA-512" hashValue="ON39YdpmFHfN9f47KpiRvqrKx0V9+erV1CNkpWzYhW/Qyc6aT8rEyCrvauWSYGZK2ia3o7vd3akF07acHAFpOA==" saltValue="yVW9XmDwTqEnmpSGai0KYg==" spinCount="100000" sqref="E10:J10 B10:C10" name="Range1_14_3"/>
    <protectedRange algorithmName="SHA-512" hashValue="ON39YdpmFHfN9f47KpiRvqrKx0V9+erV1CNkpWzYhW/Qyc6aT8rEyCrvauWSYGZK2ia3o7vd3akF07acHAFpOA==" saltValue="yVW9XmDwTqEnmpSGai0KYg==" spinCount="100000" sqref="D10" name="Range1_1_10_1"/>
    <protectedRange sqref="B11:C11" name="Range1_27"/>
    <protectedRange sqref="D11" name="Range1_1_18"/>
    <protectedRange sqref="E11:J11" name="Range1_3_9"/>
  </protectedRanges>
  <conditionalFormatting sqref="H2">
    <cfRule type="top10" dxfId="3885" priority="45" rank="1"/>
  </conditionalFormatting>
  <conditionalFormatting sqref="E2">
    <cfRule type="top10" dxfId="3884" priority="48" rank="1"/>
  </conditionalFormatting>
  <conditionalFormatting sqref="F2">
    <cfRule type="top10" dxfId="3883" priority="47" rank="1"/>
  </conditionalFormatting>
  <conditionalFormatting sqref="G2">
    <cfRule type="top10" dxfId="3882" priority="46" rank="1"/>
  </conditionalFormatting>
  <conditionalFormatting sqref="I2">
    <cfRule type="top10" dxfId="3881" priority="43" rank="1"/>
  </conditionalFormatting>
  <conditionalFormatting sqref="J2">
    <cfRule type="top10" dxfId="3880" priority="44" rank="1"/>
  </conditionalFormatting>
  <conditionalFormatting sqref="F3">
    <cfRule type="top10" dxfId="3879" priority="37" rank="1"/>
  </conditionalFormatting>
  <conditionalFormatting sqref="G3">
    <cfRule type="top10" dxfId="3878" priority="38" rank="1"/>
  </conditionalFormatting>
  <conditionalFormatting sqref="H3">
    <cfRule type="top10" dxfId="3877" priority="39" rank="1"/>
  </conditionalFormatting>
  <conditionalFormatting sqref="I3">
    <cfRule type="top10" dxfId="3876" priority="40" rank="1"/>
  </conditionalFormatting>
  <conditionalFormatting sqref="J3">
    <cfRule type="top10" dxfId="3875" priority="41" rank="1"/>
  </conditionalFormatting>
  <conditionalFormatting sqref="E3">
    <cfRule type="top10" dxfId="3874" priority="42" rank="1"/>
  </conditionalFormatting>
  <conditionalFormatting sqref="I4">
    <cfRule type="top10" dxfId="3873" priority="36" rank="1"/>
  </conditionalFormatting>
  <conditionalFormatting sqref="E4">
    <cfRule type="top10" dxfId="3872" priority="35" rank="1"/>
  </conditionalFormatting>
  <conditionalFormatting sqref="F4">
    <cfRule type="top10" dxfId="3871" priority="34" rank="1"/>
  </conditionalFormatting>
  <conditionalFormatting sqref="G4">
    <cfRule type="top10" dxfId="3870" priority="33" rank="1"/>
  </conditionalFormatting>
  <conditionalFormatting sqref="H4">
    <cfRule type="top10" dxfId="3869" priority="32" rank="1"/>
  </conditionalFormatting>
  <conditionalFormatting sqref="J4">
    <cfRule type="top10" dxfId="3868" priority="31" rank="1"/>
  </conditionalFormatting>
  <conditionalFormatting sqref="F5">
    <cfRule type="top10" dxfId="3867" priority="25" rank="1"/>
  </conditionalFormatting>
  <conditionalFormatting sqref="G5">
    <cfRule type="top10" dxfId="3866" priority="26" rank="1"/>
  </conditionalFormatting>
  <conditionalFormatting sqref="H5">
    <cfRule type="top10" dxfId="3865" priority="27" rank="1"/>
  </conditionalFormatting>
  <conditionalFormatting sqref="I5">
    <cfRule type="top10" dxfId="3864" priority="28" rank="1"/>
  </conditionalFormatting>
  <conditionalFormatting sqref="J5">
    <cfRule type="top10" dxfId="3863" priority="29" rank="1"/>
  </conditionalFormatting>
  <conditionalFormatting sqref="E5">
    <cfRule type="top10" dxfId="3862" priority="30" rank="1"/>
  </conditionalFormatting>
  <conditionalFormatting sqref="E6">
    <cfRule type="top10" dxfId="3861" priority="19" rank="1"/>
  </conditionalFormatting>
  <conditionalFormatting sqref="F6">
    <cfRule type="top10" dxfId="3860" priority="20" rank="1"/>
  </conditionalFormatting>
  <conditionalFormatting sqref="G6">
    <cfRule type="top10" dxfId="3859" priority="21" rank="1"/>
  </conditionalFormatting>
  <conditionalFormatting sqref="H6">
    <cfRule type="top10" dxfId="3858" priority="22" rank="1"/>
  </conditionalFormatting>
  <conditionalFormatting sqref="I6">
    <cfRule type="top10" dxfId="3857" priority="23" rank="1"/>
  </conditionalFormatting>
  <conditionalFormatting sqref="J6">
    <cfRule type="top10" dxfId="3856" priority="24" rank="1"/>
  </conditionalFormatting>
  <conditionalFormatting sqref="E7:E9">
    <cfRule type="top10" dxfId="3855" priority="13" rank="1"/>
  </conditionalFormatting>
  <conditionalFormatting sqref="F7:F9">
    <cfRule type="top10" dxfId="3854" priority="14" rank="1"/>
  </conditionalFormatting>
  <conditionalFormatting sqref="G7:G9">
    <cfRule type="top10" dxfId="3853" priority="15" rank="1"/>
  </conditionalFormatting>
  <conditionalFormatting sqref="H7:H9">
    <cfRule type="top10" dxfId="3852" priority="16" rank="1"/>
  </conditionalFormatting>
  <conditionalFormatting sqref="I7:I9">
    <cfRule type="top10" dxfId="3851" priority="17" rank="1"/>
  </conditionalFormatting>
  <conditionalFormatting sqref="J7:J9">
    <cfRule type="top10" dxfId="3850" priority="18" rank="1"/>
  </conditionalFormatting>
  <conditionalFormatting sqref="E10">
    <cfRule type="top10" dxfId="3849" priority="12" rank="1"/>
  </conditionalFormatting>
  <conditionalFormatting sqref="F10">
    <cfRule type="top10" dxfId="3848" priority="11" rank="1"/>
  </conditionalFormatting>
  <conditionalFormatting sqref="G10">
    <cfRule type="top10" dxfId="3847" priority="10" rank="1"/>
  </conditionalFormatting>
  <conditionalFormatting sqref="H10">
    <cfRule type="top10" dxfId="3846" priority="9" rank="1"/>
  </conditionalFormatting>
  <conditionalFormatting sqref="I10">
    <cfRule type="top10" dxfId="3845" priority="8" rank="1"/>
  </conditionalFormatting>
  <conditionalFormatting sqref="J10">
    <cfRule type="top10" dxfId="3844" priority="7" rank="1"/>
  </conditionalFormatting>
  <conditionalFormatting sqref="F11">
    <cfRule type="top10" dxfId="3843" priority="1" rank="1"/>
  </conditionalFormatting>
  <conditionalFormatting sqref="G11">
    <cfRule type="top10" dxfId="3842" priority="2" rank="1"/>
  </conditionalFormatting>
  <conditionalFormatting sqref="H11">
    <cfRule type="top10" dxfId="3841" priority="3" rank="1"/>
  </conditionalFormatting>
  <conditionalFormatting sqref="I11">
    <cfRule type="top10" dxfId="3840" priority="4" rank="1"/>
  </conditionalFormatting>
  <conditionalFormatting sqref="J11">
    <cfRule type="top10" dxfId="3839" priority="5" rank="1"/>
  </conditionalFormatting>
  <conditionalFormatting sqref="E11">
    <cfRule type="top10" dxfId="3838" priority="6" rank="1"/>
  </conditionalFormatting>
  <hyperlinks>
    <hyperlink ref="Q1" location="'Rankings OLH'!A1" display="Return to Rankings" xr:uid="{86DACB6D-45AE-4863-B11D-82707ED4382C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50ADA-575B-4AAD-BA8E-7D595C6F56F1}">
  <dimension ref="A1:R5"/>
  <sheetViews>
    <sheetView workbookViewId="0">
      <selection activeCell="R1" sqref="R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203</v>
      </c>
      <c r="C2" s="21">
        <v>44416</v>
      </c>
      <c r="D2" s="22" t="s">
        <v>157</v>
      </c>
      <c r="E2" s="23">
        <v>182</v>
      </c>
      <c r="F2" s="23">
        <v>178</v>
      </c>
      <c r="G2" s="23">
        <v>177</v>
      </c>
      <c r="H2" s="23">
        <v>184</v>
      </c>
      <c r="I2" s="23">
        <v>174</v>
      </c>
      <c r="J2" s="23">
        <v>188</v>
      </c>
      <c r="K2" s="24">
        <v>6</v>
      </c>
      <c r="L2" s="24">
        <v>1083</v>
      </c>
      <c r="M2" s="25">
        <v>180.5</v>
      </c>
      <c r="N2" s="26">
        <v>2</v>
      </c>
      <c r="O2" s="27">
        <v>182.5</v>
      </c>
    </row>
    <row r="5" spans="1:18" x14ac:dyDescent="0.3">
      <c r="K5" s="28">
        <f>SUM(K2:K4)</f>
        <v>6</v>
      </c>
      <c r="L5" s="28">
        <f>SUM(L2:L4)</f>
        <v>1083</v>
      </c>
      <c r="M5" s="29">
        <f>SUM(L5/K5)</f>
        <v>180.5</v>
      </c>
      <c r="N5" s="28">
        <f>SUM(N2:N4)</f>
        <v>2</v>
      </c>
      <c r="O5" s="29">
        <f>SUM(M5+N5)</f>
        <v>182.5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9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16"/>
  </protectedRanges>
  <conditionalFormatting sqref="H2">
    <cfRule type="top10" dxfId="3837" priority="3" rank="1"/>
  </conditionalFormatting>
  <conditionalFormatting sqref="E2">
    <cfRule type="top10" dxfId="3836" priority="6" rank="1"/>
  </conditionalFormatting>
  <conditionalFormatting sqref="F2">
    <cfRule type="top10" dxfId="3835" priority="5" rank="1"/>
  </conditionalFormatting>
  <conditionalFormatting sqref="G2">
    <cfRule type="top10" dxfId="3834" priority="4" rank="1"/>
  </conditionalFormatting>
  <conditionalFormatting sqref="I2">
    <cfRule type="top10" dxfId="3833" priority="1" rank="1"/>
  </conditionalFormatting>
  <conditionalFormatting sqref="J2">
    <cfRule type="top10" dxfId="3832" priority="2" rank="1"/>
  </conditionalFormatting>
  <hyperlinks>
    <hyperlink ref="R1" location="'Rankings OLH'!A1" display="Return to Rankings" xr:uid="{2C546B1A-75FF-4A84-A0CF-5726FA975F77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FE9AE-8640-497E-98EF-613BC84BB0ED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160</v>
      </c>
      <c r="B2" s="20" t="s">
        <v>196</v>
      </c>
      <c r="C2" s="21">
        <v>44394</v>
      </c>
      <c r="D2" s="22" t="s">
        <v>172</v>
      </c>
      <c r="E2" s="23">
        <v>198.01</v>
      </c>
      <c r="F2" s="23">
        <v>195</v>
      </c>
      <c r="G2" s="23">
        <v>195</v>
      </c>
      <c r="H2" s="23">
        <v>197</v>
      </c>
      <c r="I2" s="23"/>
      <c r="J2" s="23"/>
      <c r="K2" s="24">
        <v>4</v>
      </c>
      <c r="L2" s="24">
        <v>785.01</v>
      </c>
      <c r="M2" s="25">
        <v>196.2525</v>
      </c>
      <c r="N2" s="26">
        <v>11</v>
      </c>
      <c r="O2" s="27">
        <v>207.2525</v>
      </c>
    </row>
    <row r="5" spans="1:18" x14ac:dyDescent="0.3">
      <c r="K5" s="28">
        <f>SUM(K2:K4)</f>
        <v>4</v>
      </c>
      <c r="L5" s="28">
        <f>SUM(L2:L4)</f>
        <v>785.01</v>
      </c>
      <c r="M5" s="29">
        <f>SUM(L5/K5)</f>
        <v>196.2525</v>
      </c>
      <c r="N5" s="28">
        <f>SUM(N2:N4)</f>
        <v>11</v>
      </c>
      <c r="O5" s="29">
        <f>SUM(M5+N5)</f>
        <v>207.2525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H2">
    <cfRule type="top10" dxfId="3831" priority="3" rank="1"/>
  </conditionalFormatting>
  <conditionalFormatting sqref="E2">
    <cfRule type="top10" dxfId="3830" priority="6" rank="1"/>
  </conditionalFormatting>
  <conditionalFormatting sqref="F2">
    <cfRule type="top10" dxfId="3829" priority="5" rank="1"/>
  </conditionalFormatting>
  <conditionalFormatting sqref="G2">
    <cfRule type="top10" dxfId="3828" priority="4" rank="1"/>
  </conditionalFormatting>
  <conditionalFormatting sqref="I2">
    <cfRule type="top10" dxfId="3827" priority="1" rank="1"/>
  </conditionalFormatting>
  <conditionalFormatting sqref="J2">
    <cfRule type="top10" dxfId="3826" priority="2" rank="1"/>
  </conditionalFormatting>
  <hyperlinks>
    <hyperlink ref="R1" location="'Rankings OLH'!A1" display="Return to Rankings" xr:uid="{E4798D7C-1940-40FF-9D9C-FE42DA8B9F7F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1A6E9-A192-49B6-9F9B-9765CB438C52}">
  <sheetPr codeName="Sheet50"/>
  <dimension ref="A1:Q7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42" t="s">
        <v>160</v>
      </c>
      <c r="B2" s="43" t="s">
        <v>116</v>
      </c>
      <c r="C2" s="44">
        <v>44373</v>
      </c>
      <c r="D2" s="45" t="s">
        <v>169</v>
      </c>
      <c r="E2" s="46">
        <v>182</v>
      </c>
      <c r="F2" s="46">
        <v>180</v>
      </c>
      <c r="G2" s="46">
        <v>181</v>
      </c>
      <c r="H2" s="46">
        <v>184</v>
      </c>
      <c r="I2" s="46"/>
      <c r="J2" s="46"/>
      <c r="K2" s="47">
        <v>4</v>
      </c>
      <c r="L2" s="47">
        <v>727</v>
      </c>
      <c r="M2" s="48">
        <v>181.75</v>
      </c>
      <c r="N2" s="49">
        <v>2</v>
      </c>
      <c r="O2" s="50">
        <v>183.75</v>
      </c>
    </row>
    <row r="5" spans="1:17" x14ac:dyDescent="0.3">
      <c r="K5" s="28"/>
      <c r="L5" s="28"/>
      <c r="M5" s="29"/>
      <c r="N5" s="28"/>
      <c r="O5" s="29"/>
    </row>
    <row r="7" spans="1:17" x14ac:dyDescent="0.3">
      <c r="K7" s="28">
        <f>SUM(K2:K6)</f>
        <v>4</v>
      </c>
      <c r="L7" s="28">
        <f>SUM(L2:L6)</f>
        <v>727</v>
      </c>
      <c r="M7" s="29">
        <f>SUM(L7/K7)</f>
        <v>181.75</v>
      </c>
      <c r="N7" s="28">
        <f>SUM(N2:N6)</f>
        <v>2</v>
      </c>
      <c r="O7" s="29">
        <f>SUM(M7+N7)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I2">
    <cfRule type="top10" dxfId="3825" priority="6" rank="1"/>
  </conditionalFormatting>
  <conditionalFormatting sqref="E2">
    <cfRule type="top10" dxfId="3824" priority="5" rank="1"/>
  </conditionalFormatting>
  <conditionalFormatting sqref="F2">
    <cfRule type="top10" dxfId="3823" priority="4" rank="1"/>
  </conditionalFormatting>
  <conditionalFormatting sqref="G2">
    <cfRule type="top10" dxfId="3822" priority="3" rank="1"/>
  </conditionalFormatting>
  <conditionalFormatting sqref="H2">
    <cfRule type="top10" dxfId="3821" priority="2" rank="1"/>
  </conditionalFormatting>
  <conditionalFormatting sqref="J2">
    <cfRule type="top10" dxfId="3820" priority="1" rank="1"/>
  </conditionalFormatting>
  <hyperlinks>
    <hyperlink ref="Q1" location="'Rankings OLH'!A1" display="Return to Rankings" xr:uid="{58205741-3977-4657-BFD7-127C7E9CAD19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C1839-D209-41E6-9891-B753AFCB06AF}">
  <sheetPr codeName="Sheet51"/>
  <dimension ref="A1:Q12"/>
  <sheetViews>
    <sheetView workbookViewId="0">
      <selection activeCell="A10" sqref="A10:O10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160</v>
      </c>
      <c r="B2" s="30" t="s">
        <v>104</v>
      </c>
      <c r="C2" s="21">
        <v>44261</v>
      </c>
      <c r="D2" s="22" t="s">
        <v>161</v>
      </c>
      <c r="E2" s="23">
        <v>183</v>
      </c>
      <c r="F2" s="23">
        <v>180</v>
      </c>
      <c r="G2" s="23">
        <v>184</v>
      </c>
      <c r="H2" s="23">
        <v>185</v>
      </c>
      <c r="I2" s="23"/>
      <c r="J2" s="23"/>
      <c r="K2" s="24">
        <v>4</v>
      </c>
      <c r="L2" s="24">
        <v>732</v>
      </c>
      <c r="M2" s="25">
        <v>183</v>
      </c>
      <c r="N2" s="26">
        <v>2</v>
      </c>
      <c r="O2" s="27">
        <v>185</v>
      </c>
    </row>
    <row r="3" spans="1:17" ht="27" x14ac:dyDescent="0.3">
      <c r="A3" s="19" t="s">
        <v>160</v>
      </c>
      <c r="B3" s="30" t="s">
        <v>104</v>
      </c>
      <c r="C3" s="21">
        <v>44289</v>
      </c>
      <c r="D3" s="22" t="s">
        <v>161</v>
      </c>
      <c r="E3" s="23">
        <v>177</v>
      </c>
      <c r="F3" s="23">
        <v>185</v>
      </c>
      <c r="G3" s="23">
        <v>187</v>
      </c>
      <c r="H3" s="23">
        <v>170</v>
      </c>
      <c r="I3" s="23"/>
      <c r="J3" s="23"/>
      <c r="K3" s="24">
        <v>4</v>
      </c>
      <c r="L3" s="24">
        <v>719</v>
      </c>
      <c r="M3" s="25">
        <v>179.75</v>
      </c>
      <c r="N3" s="26">
        <v>2</v>
      </c>
      <c r="O3" s="27">
        <v>181.75</v>
      </c>
    </row>
    <row r="4" spans="1:17" ht="27" x14ac:dyDescent="0.3">
      <c r="A4" s="19" t="s">
        <v>153</v>
      </c>
      <c r="B4" s="20" t="s">
        <v>104</v>
      </c>
      <c r="C4" s="21">
        <v>44317</v>
      </c>
      <c r="D4" s="22" t="s">
        <v>161</v>
      </c>
      <c r="E4" s="23">
        <v>189</v>
      </c>
      <c r="F4" s="23">
        <v>182</v>
      </c>
      <c r="G4" s="23">
        <v>169</v>
      </c>
      <c r="H4" s="23">
        <v>166</v>
      </c>
      <c r="I4" s="23"/>
      <c r="J4" s="23"/>
      <c r="K4" s="24">
        <v>4</v>
      </c>
      <c r="L4" s="24">
        <v>706</v>
      </c>
      <c r="M4" s="25">
        <v>176.5</v>
      </c>
      <c r="N4" s="26">
        <v>2</v>
      </c>
      <c r="O4" s="27">
        <v>178.5</v>
      </c>
    </row>
    <row r="5" spans="1:17" ht="27" x14ac:dyDescent="0.3">
      <c r="A5" s="19" t="s">
        <v>153</v>
      </c>
      <c r="B5" s="20" t="s">
        <v>104</v>
      </c>
      <c r="C5" s="21">
        <v>44352</v>
      </c>
      <c r="D5" s="22" t="s">
        <v>161</v>
      </c>
      <c r="E5" s="23">
        <v>190</v>
      </c>
      <c r="F5" s="23">
        <v>188</v>
      </c>
      <c r="G5" s="23">
        <v>184</v>
      </c>
      <c r="H5" s="23">
        <v>190</v>
      </c>
      <c r="I5" s="23"/>
      <c r="J5" s="23"/>
      <c r="K5" s="24">
        <v>4</v>
      </c>
      <c r="L5" s="24">
        <v>752</v>
      </c>
      <c r="M5" s="25">
        <v>188</v>
      </c>
      <c r="N5" s="26">
        <v>2</v>
      </c>
      <c r="O5" s="27">
        <v>190</v>
      </c>
    </row>
    <row r="6" spans="1:17" ht="27" x14ac:dyDescent="0.3">
      <c r="A6" s="19" t="s">
        <v>153</v>
      </c>
      <c r="B6" s="20" t="s">
        <v>104</v>
      </c>
      <c r="C6" s="21">
        <v>44387</v>
      </c>
      <c r="D6" s="22" t="s">
        <v>161</v>
      </c>
      <c r="E6" s="23">
        <v>190</v>
      </c>
      <c r="F6" s="23">
        <v>192</v>
      </c>
      <c r="G6" s="23">
        <v>191</v>
      </c>
      <c r="H6" s="23">
        <v>192</v>
      </c>
      <c r="I6" s="23"/>
      <c r="J6" s="23"/>
      <c r="K6" s="24">
        <v>4</v>
      </c>
      <c r="L6" s="24">
        <v>765</v>
      </c>
      <c r="M6" s="25">
        <v>191.25</v>
      </c>
      <c r="N6" s="26">
        <v>2</v>
      </c>
      <c r="O6" s="27">
        <v>193.25</v>
      </c>
    </row>
    <row r="7" spans="1:17" ht="27" x14ac:dyDescent="0.3">
      <c r="A7" s="19" t="s">
        <v>153</v>
      </c>
      <c r="B7" s="20" t="s">
        <v>104</v>
      </c>
      <c r="C7" s="21">
        <v>44415</v>
      </c>
      <c r="D7" s="22" t="s">
        <v>161</v>
      </c>
      <c r="E7" s="23">
        <v>189</v>
      </c>
      <c r="F7" s="23">
        <v>184</v>
      </c>
      <c r="G7" s="23">
        <v>186</v>
      </c>
      <c r="H7" s="23">
        <v>187</v>
      </c>
      <c r="I7" s="23"/>
      <c r="J7" s="23"/>
      <c r="K7" s="24">
        <v>4</v>
      </c>
      <c r="L7" s="24">
        <v>746</v>
      </c>
      <c r="M7" s="25">
        <v>186.5</v>
      </c>
      <c r="N7" s="26">
        <v>2</v>
      </c>
      <c r="O7" s="27">
        <v>188.5</v>
      </c>
    </row>
    <row r="8" spans="1:17" ht="27" x14ac:dyDescent="0.3">
      <c r="A8" s="19" t="s">
        <v>153</v>
      </c>
      <c r="B8" s="20" t="s">
        <v>104</v>
      </c>
      <c r="C8" s="21">
        <v>44441</v>
      </c>
      <c r="D8" s="22" t="s">
        <v>171</v>
      </c>
      <c r="E8" s="23">
        <v>194</v>
      </c>
      <c r="F8" s="23">
        <v>194</v>
      </c>
      <c r="G8" s="23">
        <v>196</v>
      </c>
      <c r="H8" s="23">
        <v>185</v>
      </c>
      <c r="I8" s="23">
        <v>192</v>
      </c>
      <c r="J8" s="23">
        <v>192</v>
      </c>
      <c r="K8" s="24">
        <v>6</v>
      </c>
      <c r="L8" s="24">
        <v>1153</v>
      </c>
      <c r="M8" s="25">
        <v>192.16666666666666</v>
      </c>
      <c r="N8" s="26">
        <v>4</v>
      </c>
      <c r="O8" s="27">
        <v>196.16666666666666</v>
      </c>
    </row>
    <row r="9" spans="1:17" ht="27" x14ac:dyDescent="0.3">
      <c r="A9" s="19" t="s">
        <v>153</v>
      </c>
      <c r="B9" s="20" t="s">
        <v>104</v>
      </c>
      <c r="C9" s="21">
        <v>44443</v>
      </c>
      <c r="D9" s="22" t="s">
        <v>226</v>
      </c>
      <c r="E9" s="23">
        <v>182</v>
      </c>
      <c r="F9" s="23">
        <v>187</v>
      </c>
      <c r="G9" s="23">
        <v>184</v>
      </c>
      <c r="H9" s="23">
        <v>181</v>
      </c>
      <c r="I9" s="23">
        <v>182</v>
      </c>
      <c r="J9" s="23">
        <v>194</v>
      </c>
      <c r="K9" s="24">
        <f t="shared" ref="K9" si="0">COUNT(E9:J9)</f>
        <v>6</v>
      </c>
      <c r="L9" s="24">
        <f t="shared" ref="L9" si="1">SUM(E9:J9)</f>
        <v>1110</v>
      </c>
      <c r="M9" s="25">
        <f t="shared" ref="M9" si="2">AVERAGE(E9:J9)</f>
        <v>185</v>
      </c>
      <c r="N9" s="26">
        <v>4</v>
      </c>
      <c r="O9" s="27">
        <f t="shared" ref="O9" si="3">SUM(M9,N9)</f>
        <v>189</v>
      </c>
    </row>
    <row r="10" spans="1:17" ht="27" x14ac:dyDescent="0.3">
      <c r="A10" s="19" t="s">
        <v>153</v>
      </c>
      <c r="B10" s="20" t="s">
        <v>104</v>
      </c>
      <c r="C10" s="21">
        <v>44471</v>
      </c>
      <c r="D10" s="22" t="s">
        <v>161</v>
      </c>
      <c r="E10" s="23">
        <v>195</v>
      </c>
      <c r="F10" s="23">
        <v>198</v>
      </c>
      <c r="G10" s="23">
        <v>196</v>
      </c>
      <c r="H10" s="23">
        <v>192</v>
      </c>
      <c r="I10" s="23">
        <v>195</v>
      </c>
      <c r="J10" s="23">
        <v>197</v>
      </c>
      <c r="K10" s="24">
        <v>6</v>
      </c>
      <c r="L10" s="24">
        <v>1173</v>
      </c>
      <c r="M10" s="25">
        <v>195.5</v>
      </c>
      <c r="N10" s="26">
        <v>4</v>
      </c>
      <c r="O10" s="27">
        <v>199.5</v>
      </c>
    </row>
    <row r="12" spans="1:17" x14ac:dyDescent="0.3">
      <c r="K12" s="28">
        <f>SUM(K2:K11)</f>
        <v>42</v>
      </c>
      <c r="L12" s="28">
        <f>SUM(L2:L11)</f>
        <v>7856</v>
      </c>
      <c r="M12" s="29">
        <f>SUM(L12/K12)</f>
        <v>187.04761904761904</v>
      </c>
      <c r="N12" s="28">
        <f>SUM(N2:N11)</f>
        <v>24</v>
      </c>
      <c r="O12" s="29">
        <f>SUM(M12+N12)</f>
        <v>211.04761904761904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"/>
    <protectedRange sqref="D2" name="Range1_1_9"/>
    <protectedRange sqref="E2:H2" name="Range1_3_5"/>
    <protectedRange sqref="I3:J3 B3:C3" name="Range1_17"/>
    <protectedRange sqref="D3" name="Range1_1_11"/>
    <protectedRange sqref="E3:H3" name="Range1_3_6"/>
    <protectedRange algorithmName="SHA-512" hashValue="ON39YdpmFHfN9f47KpiRvqrKx0V9+erV1CNkpWzYhW/Qyc6aT8rEyCrvauWSYGZK2ia3o7vd3akF07acHAFpOA==" saltValue="yVW9XmDwTqEnmpSGai0KYg==" spinCount="100000" sqref="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J4" name="Range1_3"/>
    <protectedRange sqref="B5:C5" name="Range1_4"/>
    <protectedRange sqref="D5" name="Range1_1_2"/>
    <protectedRange sqref="E5:J5" name="Range1_3_1"/>
    <protectedRange sqref="B6:C6" name="Range1_10"/>
    <protectedRange sqref="D6" name="Range1_1_7"/>
    <protectedRange sqref="E6:J6" name="Range1_3_3"/>
    <protectedRange algorithmName="SHA-512" hashValue="ON39YdpmFHfN9f47KpiRvqrKx0V9+erV1CNkpWzYhW/Qyc6aT8rEyCrvauWSYGZK2ia3o7vd3akF07acHAFpOA==" saltValue="yVW9XmDwTqEnmpSGai0KYg==" spinCount="100000" sqref="E7:J7 B7:C7" name="Range1_2_9"/>
    <protectedRange algorithmName="SHA-512" hashValue="ON39YdpmFHfN9f47KpiRvqrKx0V9+erV1CNkpWzYhW/Qyc6aT8rEyCrvauWSYGZK2ia3o7vd3akF07acHAFpOA==" saltValue="yVW9XmDwTqEnmpSGai0KYg==" spinCount="100000" sqref="D7" name="Range1_1_1_3"/>
    <protectedRange algorithmName="SHA-512" hashValue="ON39YdpmFHfN9f47KpiRvqrKx0V9+erV1CNkpWzYhW/Qyc6aT8rEyCrvauWSYGZK2ia3o7vd3akF07acHAFpOA==" saltValue="yVW9XmDwTqEnmpSGai0KYg==" spinCount="100000" sqref="B8:C8 E8:J8" name="Range1_60"/>
    <protectedRange algorithmName="SHA-512" hashValue="ON39YdpmFHfN9f47KpiRvqrKx0V9+erV1CNkpWzYhW/Qyc6aT8rEyCrvauWSYGZK2ia3o7vd3akF07acHAFpOA==" saltValue="yVW9XmDwTqEnmpSGai0KYg==" spinCount="100000" sqref="D8" name="Range1_1_54"/>
    <protectedRange algorithmName="SHA-512" hashValue="ON39YdpmFHfN9f47KpiRvqrKx0V9+erV1CNkpWzYhW/Qyc6aT8rEyCrvauWSYGZK2ia3o7vd3akF07acHAFpOA==" saltValue="yVW9XmDwTqEnmpSGai0KYg==" spinCount="100000" sqref="B9:C9" name="Range1_4_1"/>
    <protectedRange algorithmName="SHA-512" hashValue="ON39YdpmFHfN9f47KpiRvqrKx0V9+erV1CNkpWzYhW/Qyc6aT8rEyCrvauWSYGZK2ia3o7vd3akF07acHAFpOA==" saltValue="yVW9XmDwTqEnmpSGai0KYg==" spinCount="100000" sqref="D9" name="Range1_1_2_1"/>
    <protectedRange algorithmName="SHA-512" hashValue="ON39YdpmFHfN9f47KpiRvqrKx0V9+erV1CNkpWzYhW/Qyc6aT8rEyCrvauWSYGZK2ia3o7vd3akF07acHAFpOA==" saltValue="yVW9XmDwTqEnmpSGai0KYg==" spinCount="100000" sqref="E9:J9" name="Range1_3_3_1"/>
    <protectedRange algorithmName="SHA-512" hashValue="ON39YdpmFHfN9f47KpiRvqrKx0V9+erV1CNkpWzYhW/Qyc6aT8rEyCrvauWSYGZK2ia3o7vd3akF07acHAFpOA==" saltValue="yVW9XmDwTqEnmpSGai0KYg==" spinCount="100000" sqref="B10:C10 E10:J10" name="Range1_14_3"/>
    <protectedRange algorithmName="SHA-512" hashValue="ON39YdpmFHfN9f47KpiRvqrKx0V9+erV1CNkpWzYhW/Qyc6aT8rEyCrvauWSYGZK2ia3o7vd3akF07acHAFpOA==" saltValue="yVW9XmDwTqEnmpSGai0KYg==" spinCount="100000" sqref="D10" name="Range1_1_10_1"/>
  </protectedRanges>
  <conditionalFormatting sqref="I2">
    <cfRule type="top10" dxfId="3819" priority="48" rank="1"/>
  </conditionalFormatting>
  <conditionalFormatting sqref="E2">
    <cfRule type="top10" dxfId="3818" priority="47" rank="1"/>
  </conditionalFormatting>
  <conditionalFormatting sqref="F2">
    <cfRule type="top10" dxfId="3817" priority="46" rank="1"/>
  </conditionalFormatting>
  <conditionalFormatting sqref="G2">
    <cfRule type="top10" dxfId="3816" priority="45" rank="1"/>
  </conditionalFormatting>
  <conditionalFormatting sqref="H2">
    <cfRule type="top10" dxfId="3815" priority="44" rank="1"/>
  </conditionalFormatting>
  <conditionalFormatting sqref="J2">
    <cfRule type="top10" dxfId="3814" priority="43" rank="1"/>
  </conditionalFormatting>
  <conditionalFormatting sqref="I3">
    <cfRule type="top10" dxfId="3813" priority="42" rank="1"/>
  </conditionalFormatting>
  <conditionalFormatting sqref="E3">
    <cfRule type="top10" dxfId="3812" priority="41" rank="1"/>
  </conditionalFormatting>
  <conditionalFormatting sqref="F3">
    <cfRule type="top10" dxfId="3811" priority="40" rank="1"/>
  </conditionalFormatting>
  <conditionalFormatting sqref="G3">
    <cfRule type="top10" dxfId="3810" priority="39" rank="1"/>
  </conditionalFormatting>
  <conditionalFormatting sqref="H3">
    <cfRule type="top10" dxfId="3809" priority="38" rank="1"/>
  </conditionalFormatting>
  <conditionalFormatting sqref="J3">
    <cfRule type="top10" dxfId="3808" priority="37" rank="1"/>
  </conditionalFormatting>
  <conditionalFormatting sqref="F4">
    <cfRule type="top10" dxfId="3807" priority="35" rank="1"/>
  </conditionalFormatting>
  <conditionalFormatting sqref="G4">
    <cfRule type="top10" dxfId="3806" priority="34" rank="1"/>
  </conditionalFormatting>
  <conditionalFormatting sqref="H4">
    <cfRule type="top10" dxfId="3805" priority="33" rank="1"/>
  </conditionalFormatting>
  <conditionalFormatting sqref="I4">
    <cfRule type="top10" dxfId="3804" priority="31" rank="1"/>
  </conditionalFormatting>
  <conditionalFormatting sqref="J4">
    <cfRule type="top10" dxfId="3803" priority="32" rank="1"/>
  </conditionalFormatting>
  <conditionalFormatting sqref="E4">
    <cfRule type="top10" dxfId="3802" priority="36" rank="1"/>
  </conditionalFormatting>
  <conditionalFormatting sqref="F5">
    <cfRule type="top10" dxfId="3801" priority="25" rank="1"/>
  </conditionalFormatting>
  <conditionalFormatting sqref="G5">
    <cfRule type="top10" dxfId="3800" priority="26" rank="1"/>
  </conditionalFormatting>
  <conditionalFormatting sqref="H5">
    <cfRule type="top10" dxfId="3799" priority="27" rank="1"/>
  </conditionalFormatting>
  <conditionalFormatting sqref="I5">
    <cfRule type="top10" dxfId="3798" priority="28" rank="1"/>
  </conditionalFormatting>
  <conditionalFormatting sqref="J5">
    <cfRule type="top10" dxfId="3797" priority="29" rank="1"/>
  </conditionalFormatting>
  <conditionalFormatting sqref="E5">
    <cfRule type="top10" dxfId="3796" priority="30" rank="1"/>
  </conditionalFormatting>
  <conditionalFormatting sqref="F6">
    <cfRule type="top10" dxfId="3795" priority="19" rank="1"/>
  </conditionalFormatting>
  <conditionalFormatting sqref="G6">
    <cfRule type="top10" dxfId="3794" priority="20" rank="1"/>
  </conditionalFormatting>
  <conditionalFormatting sqref="H6">
    <cfRule type="top10" dxfId="3793" priority="21" rank="1"/>
  </conditionalFormatting>
  <conditionalFormatting sqref="I6">
    <cfRule type="top10" dxfId="3792" priority="22" rank="1"/>
  </conditionalFormatting>
  <conditionalFormatting sqref="J6">
    <cfRule type="top10" dxfId="3791" priority="23" rank="1"/>
  </conditionalFormatting>
  <conditionalFormatting sqref="E6">
    <cfRule type="top10" dxfId="3790" priority="24" rank="1"/>
  </conditionalFormatting>
  <conditionalFormatting sqref="J7">
    <cfRule type="top10" dxfId="3789" priority="13" rank="1"/>
  </conditionalFormatting>
  <conditionalFormatting sqref="I7">
    <cfRule type="top10" dxfId="3788" priority="14" rank="1"/>
  </conditionalFormatting>
  <conditionalFormatting sqref="H7">
    <cfRule type="top10" dxfId="3787" priority="15" rank="1"/>
  </conditionalFormatting>
  <conditionalFormatting sqref="G7">
    <cfRule type="top10" dxfId="3786" priority="16" rank="1"/>
  </conditionalFormatting>
  <conditionalFormatting sqref="F7">
    <cfRule type="top10" dxfId="3785" priority="17" rank="1"/>
  </conditionalFormatting>
  <conditionalFormatting sqref="E7">
    <cfRule type="top10" dxfId="3784" priority="18" rank="1"/>
  </conditionalFormatting>
  <conditionalFormatting sqref="E8:E9">
    <cfRule type="top10" dxfId="3783" priority="7" rank="1"/>
  </conditionalFormatting>
  <conditionalFormatting sqref="F8:F9">
    <cfRule type="top10" dxfId="3782" priority="8" rank="1"/>
  </conditionalFormatting>
  <conditionalFormatting sqref="G8:G9">
    <cfRule type="top10" dxfId="3781" priority="9" rank="1"/>
  </conditionalFormatting>
  <conditionalFormatting sqref="H8:H9">
    <cfRule type="top10" dxfId="3780" priority="10" rank="1"/>
  </conditionalFormatting>
  <conditionalFormatting sqref="I8:I9">
    <cfRule type="top10" dxfId="3779" priority="11" rank="1"/>
  </conditionalFormatting>
  <conditionalFormatting sqref="J8:J9">
    <cfRule type="top10" dxfId="3778" priority="12" rank="1"/>
  </conditionalFormatting>
  <conditionalFormatting sqref="E10">
    <cfRule type="top10" dxfId="3777" priority="6" rank="1"/>
  </conditionalFormatting>
  <conditionalFormatting sqref="F10">
    <cfRule type="top10" dxfId="3776" priority="5" rank="1"/>
  </conditionalFormatting>
  <conditionalFormatting sqref="G10">
    <cfRule type="top10" dxfId="3775" priority="4" rank="1"/>
  </conditionalFormatting>
  <conditionalFormatting sqref="H10">
    <cfRule type="top10" dxfId="3774" priority="3" rank="1"/>
  </conditionalFormatting>
  <conditionalFormatting sqref="I10">
    <cfRule type="top10" dxfId="3773" priority="2" rank="1"/>
  </conditionalFormatting>
  <conditionalFormatting sqref="J10">
    <cfRule type="top10" dxfId="3772" priority="1" rank="1"/>
  </conditionalFormatting>
  <dataValidations count="2">
    <dataValidation type="list" allowBlank="1" showInputMessage="1" showErrorMessage="1" sqref="B2" xr:uid="{CC86BE7C-63AA-4D67-8DC6-592A66C7D69E}">
      <formula1>$H$11:$H$102</formula1>
    </dataValidation>
    <dataValidation type="list" allowBlank="1" showInputMessage="1" showErrorMessage="1" sqref="B3" xr:uid="{DCB74A4F-A3BE-4659-B4F0-C5A4B2EAAA7F}">
      <formula1>$H$3:$H$106</formula1>
    </dataValidation>
  </dataValidations>
  <hyperlinks>
    <hyperlink ref="Q1" location="'Rankings OLH'!A1" display="Return to Rankings" xr:uid="{11747844-EF4D-4726-ACA3-BA4CE93C660A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78A1B-E68A-47B2-A608-BCF6C1C92180}">
  <sheetPr codeName="Sheet52"/>
  <dimension ref="A1:Q11"/>
  <sheetViews>
    <sheetView workbookViewId="0">
      <selection activeCell="A7" sqref="A7:O7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160</v>
      </c>
      <c r="B2" s="20" t="s">
        <v>65</v>
      </c>
      <c r="C2" s="21">
        <v>44304</v>
      </c>
      <c r="D2" s="22" t="s">
        <v>162</v>
      </c>
      <c r="E2" s="23">
        <v>191</v>
      </c>
      <c r="F2" s="23">
        <v>195</v>
      </c>
      <c r="G2" s="23">
        <v>196</v>
      </c>
      <c r="H2" s="23">
        <v>198</v>
      </c>
      <c r="I2" s="23"/>
      <c r="J2" s="23"/>
      <c r="K2" s="24">
        <v>4</v>
      </c>
      <c r="L2" s="24">
        <v>780</v>
      </c>
      <c r="M2" s="25">
        <v>195</v>
      </c>
      <c r="N2" s="26">
        <v>2</v>
      </c>
      <c r="O2" s="27">
        <v>197</v>
      </c>
    </row>
    <row r="3" spans="1:17" ht="27" x14ac:dyDescent="0.3">
      <c r="A3" s="19" t="s">
        <v>160</v>
      </c>
      <c r="B3" s="20" t="s">
        <v>65</v>
      </c>
      <c r="C3" s="21">
        <v>44353</v>
      </c>
      <c r="D3" s="22" t="s">
        <v>162</v>
      </c>
      <c r="E3" s="23">
        <v>192</v>
      </c>
      <c r="F3" s="23">
        <v>191</v>
      </c>
      <c r="G3" s="23">
        <v>192</v>
      </c>
      <c r="H3" s="23">
        <v>195</v>
      </c>
      <c r="I3" s="23">
        <v>195</v>
      </c>
      <c r="J3" s="23">
        <v>196</v>
      </c>
      <c r="K3" s="24">
        <v>6</v>
      </c>
      <c r="L3" s="24">
        <v>1161</v>
      </c>
      <c r="M3" s="25">
        <v>193.5</v>
      </c>
      <c r="N3" s="26">
        <v>4</v>
      </c>
      <c r="O3" s="27">
        <v>197.5</v>
      </c>
    </row>
    <row r="4" spans="1:17" ht="27" x14ac:dyDescent="0.3">
      <c r="A4" s="19" t="s">
        <v>160</v>
      </c>
      <c r="B4" s="20" t="s">
        <v>65</v>
      </c>
      <c r="C4" s="21">
        <v>44405</v>
      </c>
      <c r="D4" s="22" t="s">
        <v>162</v>
      </c>
      <c r="E4" s="23">
        <v>197</v>
      </c>
      <c r="F4" s="23">
        <v>196</v>
      </c>
      <c r="G4" s="23">
        <v>196</v>
      </c>
      <c r="H4" s="23">
        <v>196</v>
      </c>
      <c r="I4" s="23"/>
      <c r="J4" s="23"/>
      <c r="K4" s="24">
        <v>4</v>
      </c>
      <c r="L4" s="24">
        <v>785</v>
      </c>
      <c r="M4" s="25">
        <v>196.25</v>
      </c>
      <c r="N4" s="26">
        <v>2</v>
      </c>
      <c r="O4" s="27">
        <v>198.25</v>
      </c>
    </row>
    <row r="5" spans="1:17" ht="27" x14ac:dyDescent="0.3">
      <c r="A5" s="19" t="s">
        <v>160</v>
      </c>
      <c r="B5" s="20" t="s">
        <v>65</v>
      </c>
      <c r="C5" s="21">
        <v>44416</v>
      </c>
      <c r="D5" s="22" t="s">
        <v>162</v>
      </c>
      <c r="E5" s="23">
        <v>195</v>
      </c>
      <c r="F5" s="23">
        <v>187</v>
      </c>
      <c r="G5" s="23">
        <v>194</v>
      </c>
      <c r="H5" s="23">
        <v>193</v>
      </c>
      <c r="I5" s="23"/>
      <c r="J5" s="23"/>
      <c r="K5" s="24">
        <v>4</v>
      </c>
      <c r="L5" s="24">
        <v>769</v>
      </c>
      <c r="M5" s="25">
        <v>192.25</v>
      </c>
      <c r="N5" s="26">
        <v>2</v>
      </c>
      <c r="O5" s="27">
        <v>194.25</v>
      </c>
    </row>
    <row r="6" spans="1:17" ht="40.200000000000003" x14ac:dyDescent="0.3">
      <c r="A6" s="19" t="s">
        <v>160</v>
      </c>
      <c r="B6" s="20" t="s">
        <v>65</v>
      </c>
      <c r="C6" s="21">
        <v>44429</v>
      </c>
      <c r="D6" s="22" t="s">
        <v>163</v>
      </c>
      <c r="E6" s="23">
        <v>193</v>
      </c>
      <c r="F6" s="23">
        <v>194</v>
      </c>
      <c r="G6" s="23">
        <v>194</v>
      </c>
      <c r="H6" s="23">
        <v>195</v>
      </c>
      <c r="I6" s="23"/>
      <c r="J6" s="23"/>
      <c r="K6" s="24">
        <v>4</v>
      </c>
      <c r="L6" s="24">
        <v>776</v>
      </c>
      <c r="M6" s="25">
        <v>194</v>
      </c>
      <c r="N6" s="26">
        <v>2</v>
      </c>
      <c r="O6" s="27">
        <v>196</v>
      </c>
    </row>
    <row r="7" spans="1:17" ht="27" x14ac:dyDescent="0.3">
      <c r="A7" s="19" t="s">
        <v>160</v>
      </c>
      <c r="B7" s="20" t="s">
        <v>65</v>
      </c>
      <c r="C7" s="21">
        <v>44479</v>
      </c>
      <c r="D7" s="22" t="s">
        <v>162</v>
      </c>
      <c r="E7" s="23">
        <v>190</v>
      </c>
      <c r="F7" s="23">
        <v>192</v>
      </c>
      <c r="G7" s="23">
        <v>196</v>
      </c>
      <c r="H7" s="23">
        <v>196</v>
      </c>
      <c r="I7" s="23"/>
      <c r="J7" s="23"/>
      <c r="K7" s="24">
        <v>4</v>
      </c>
      <c r="L7" s="24">
        <v>774</v>
      </c>
      <c r="M7" s="25">
        <v>193.5</v>
      </c>
      <c r="N7" s="26">
        <v>2</v>
      </c>
      <c r="O7" s="27">
        <v>195.5</v>
      </c>
    </row>
    <row r="10" spans="1:17" x14ac:dyDescent="0.3">
      <c r="K10" s="28">
        <f>SUM(K2:K9)</f>
        <v>26</v>
      </c>
      <c r="L10" s="28">
        <f>SUM(L2:L9)</f>
        <v>5045</v>
      </c>
      <c r="M10" s="29">
        <f>SUM(L10/K10)</f>
        <v>194.03846153846155</v>
      </c>
      <c r="N10" s="28">
        <f>SUM(N2:N9)</f>
        <v>14</v>
      </c>
      <c r="O10" s="29">
        <f>SUM(M10+N10)</f>
        <v>208.03846153846155</v>
      </c>
    </row>
    <row r="11" spans="1:17" x14ac:dyDescent="0.3">
      <c r="K11" s="28"/>
      <c r="L11" s="28"/>
      <c r="M11" s="29"/>
      <c r="N11" s="28"/>
      <c r="O11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17_1"/>
    <protectedRange algorithmName="SHA-512" hashValue="ON39YdpmFHfN9f47KpiRvqrKx0V9+erV1CNkpWzYhW/Qyc6aT8rEyCrvauWSYGZK2ia3o7vd3akF07acHAFpOA==" saltValue="yVW9XmDwTqEnmpSGai0KYg==" spinCount="100000" sqref="D3" name="Range1_1_11_1"/>
    <protectedRange algorithmName="SHA-512" hashValue="ON39YdpmFHfN9f47KpiRvqrKx0V9+erV1CNkpWzYhW/Qyc6aT8rEyCrvauWSYGZK2ia3o7vd3akF07acHAFpOA==" saltValue="yVW9XmDwTqEnmpSGai0KYg==" spinCount="100000" sqref="E3:H3" name="Range1_3_5_1"/>
    <protectedRange algorithmName="SHA-512" hashValue="ON39YdpmFHfN9f47KpiRvqrKx0V9+erV1CNkpWzYhW/Qyc6aT8rEyCrvauWSYGZK2ia3o7vd3akF07acHAFpOA==" saltValue="yVW9XmDwTqEnmpSGai0KYg==" spinCount="100000" sqref="B6:C6 I6:J6" name="Range1_55"/>
    <protectedRange algorithmName="SHA-512" hashValue="ON39YdpmFHfN9f47KpiRvqrKx0V9+erV1CNkpWzYhW/Qyc6aT8rEyCrvauWSYGZK2ia3o7vd3akF07acHAFpOA==" saltValue="yVW9XmDwTqEnmpSGai0KYg==" spinCount="100000" sqref="D6" name="Range1_1_46"/>
    <protectedRange algorithmName="SHA-512" hashValue="ON39YdpmFHfN9f47KpiRvqrKx0V9+erV1CNkpWzYhW/Qyc6aT8rEyCrvauWSYGZK2ia3o7vd3akF07acHAFpOA==" saltValue="yVW9XmDwTqEnmpSGai0KYg==" spinCount="100000" sqref="E6:H6" name="Range1_3_16"/>
    <protectedRange algorithmName="SHA-512" hashValue="ON39YdpmFHfN9f47KpiRvqrKx0V9+erV1CNkpWzYhW/Qyc6aT8rEyCrvauWSYGZK2ia3o7vd3akF07acHAFpOA==" saltValue="yVW9XmDwTqEnmpSGai0KYg==" spinCount="100000" sqref="I7:J7 B7:C7" name="Range1"/>
    <protectedRange algorithmName="SHA-512" hashValue="ON39YdpmFHfN9f47KpiRvqrKx0V9+erV1CNkpWzYhW/Qyc6aT8rEyCrvauWSYGZK2ia3o7vd3akF07acHAFpOA==" saltValue="yVW9XmDwTqEnmpSGai0KYg==" spinCount="100000" sqref="D7" name="Range1_1"/>
    <protectedRange algorithmName="SHA-512" hashValue="ON39YdpmFHfN9f47KpiRvqrKx0V9+erV1CNkpWzYhW/Qyc6aT8rEyCrvauWSYGZK2ia3o7vd3akF07acHAFpOA==" saltValue="yVW9XmDwTqEnmpSGai0KYg==" spinCount="100000" sqref="E7:H7" name="Range1_3"/>
  </protectedRanges>
  <conditionalFormatting sqref="F2">
    <cfRule type="top10" dxfId="3771" priority="32" rank="1"/>
  </conditionalFormatting>
  <conditionalFormatting sqref="I2">
    <cfRule type="top10" dxfId="3770" priority="29" rank="1"/>
    <cfRule type="top10" dxfId="3769" priority="34" rank="1"/>
  </conditionalFormatting>
  <conditionalFormatting sqref="E2">
    <cfRule type="top10" dxfId="3768" priority="33" rank="1"/>
  </conditionalFormatting>
  <conditionalFormatting sqref="G2">
    <cfRule type="top10" dxfId="3767" priority="31" rank="1"/>
  </conditionalFormatting>
  <conditionalFormatting sqref="H2">
    <cfRule type="top10" dxfId="3766" priority="30" rank="1"/>
  </conditionalFormatting>
  <conditionalFormatting sqref="J2">
    <cfRule type="top10" dxfId="3765" priority="28" rank="1"/>
  </conditionalFormatting>
  <conditionalFormatting sqref="F3">
    <cfRule type="top10" dxfId="3764" priority="25" rank="1"/>
  </conditionalFormatting>
  <conditionalFormatting sqref="I3">
    <cfRule type="top10" dxfId="3763" priority="22" rank="1"/>
    <cfRule type="top10" dxfId="3762" priority="27" rank="1"/>
  </conditionalFormatting>
  <conditionalFormatting sqref="E3">
    <cfRule type="top10" dxfId="3761" priority="26" rank="1"/>
  </conditionalFormatting>
  <conditionalFormatting sqref="G3">
    <cfRule type="top10" dxfId="3760" priority="24" rank="1"/>
  </conditionalFormatting>
  <conditionalFormatting sqref="H3">
    <cfRule type="top10" dxfId="3759" priority="23" rank="1"/>
  </conditionalFormatting>
  <conditionalFormatting sqref="J3">
    <cfRule type="top10" dxfId="3758" priority="21" rank="1"/>
  </conditionalFormatting>
  <conditionalFormatting sqref="J4:J5">
    <cfRule type="top10" dxfId="3757" priority="15" rank="1"/>
  </conditionalFormatting>
  <conditionalFormatting sqref="I4:I5">
    <cfRule type="top10" dxfId="3756" priority="16" rank="1"/>
  </conditionalFormatting>
  <conditionalFormatting sqref="H4:H5">
    <cfRule type="top10" dxfId="3755" priority="17" rank="1"/>
  </conditionalFormatting>
  <conditionalFormatting sqref="G4:G5">
    <cfRule type="top10" dxfId="3754" priority="18" rank="1"/>
  </conditionalFormatting>
  <conditionalFormatting sqref="F4:F5">
    <cfRule type="top10" dxfId="3753" priority="19" rank="1"/>
  </conditionalFormatting>
  <conditionalFormatting sqref="E4:E5">
    <cfRule type="top10" dxfId="3752" priority="20" rank="1"/>
  </conditionalFormatting>
  <conditionalFormatting sqref="F6">
    <cfRule type="top10" dxfId="3751" priority="12" rank="1"/>
  </conditionalFormatting>
  <conditionalFormatting sqref="I6">
    <cfRule type="top10" dxfId="3750" priority="9" rank="1"/>
    <cfRule type="top10" dxfId="3749" priority="14" rank="1"/>
  </conditionalFormatting>
  <conditionalFormatting sqref="E6">
    <cfRule type="top10" dxfId="3748" priority="13" rank="1"/>
  </conditionalFormatting>
  <conditionalFormatting sqref="G6">
    <cfRule type="top10" dxfId="3747" priority="11" rank="1"/>
  </conditionalFormatting>
  <conditionalFormatting sqref="H6">
    <cfRule type="top10" dxfId="3746" priority="10" rank="1"/>
  </conditionalFormatting>
  <conditionalFormatting sqref="J6">
    <cfRule type="top10" dxfId="3745" priority="8" rank="1"/>
  </conditionalFormatting>
  <conditionalFormatting sqref="F7">
    <cfRule type="top10" dxfId="3744" priority="5" rank="1"/>
  </conditionalFormatting>
  <conditionalFormatting sqref="I7">
    <cfRule type="top10" dxfId="3743" priority="2" rank="1"/>
    <cfRule type="top10" dxfId="3742" priority="7" rank="1"/>
  </conditionalFormatting>
  <conditionalFormatting sqref="E7">
    <cfRule type="top10" dxfId="3741" priority="6" rank="1"/>
  </conditionalFormatting>
  <conditionalFormatting sqref="G7">
    <cfRule type="top10" dxfId="3740" priority="4" rank="1"/>
  </conditionalFormatting>
  <conditionalFormatting sqref="H7">
    <cfRule type="top10" dxfId="3739" priority="3" rank="1"/>
  </conditionalFormatting>
  <conditionalFormatting sqref="J7">
    <cfRule type="top10" dxfId="3738" priority="1" rank="1"/>
  </conditionalFormatting>
  <hyperlinks>
    <hyperlink ref="Q1" location="'Rankings OLH'!A1" display="Return to Rankings" xr:uid="{5DC602D6-C530-4BF3-B8E1-E59C58CF5ACA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B2E3A-3A0E-427B-BDC0-B0B3E5A5EAA1}">
  <sheetPr codeName="Sheet53"/>
  <dimension ref="A1:Q22"/>
  <sheetViews>
    <sheetView workbookViewId="0">
      <selection activeCell="A19" sqref="A19:O19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40</v>
      </c>
      <c r="C2" s="21">
        <v>44304</v>
      </c>
      <c r="D2" s="22" t="s">
        <v>157</v>
      </c>
      <c r="E2" s="23">
        <v>185</v>
      </c>
      <c r="F2" s="23">
        <v>186</v>
      </c>
      <c r="G2" s="23">
        <v>180</v>
      </c>
      <c r="H2" s="23">
        <v>151</v>
      </c>
      <c r="I2" s="23"/>
      <c r="J2" s="23"/>
      <c r="K2" s="24">
        <v>4</v>
      </c>
      <c r="L2" s="24">
        <v>702</v>
      </c>
      <c r="M2" s="25">
        <v>175.5</v>
      </c>
      <c r="N2" s="26">
        <v>2</v>
      </c>
      <c r="O2" s="27">
        <v>177.5</v>
      </c>
    </row>
    <row r="3" spans="1:17" x14ac:dyDescent="0.3">
      <c r="A3" s="19" t="s">
        <v>153</v>
      </c>
      <c r="B3" s="20" t="s">
        <v>40</v>
      </c>
      <c r="C3" s="21">
        <v>44339</v>
      </c>
      <c r="D3" s="22" t="s">
        <v>158</v>
      </c>
      <c r="E3" s="23">
        <v>189</v>
      </c>
      <c r="F3" s="23">
        <v>195</v>
      </c>
      <c r="G3" s="23">
        <v>188</v>
      </c>
      <c r="H3" s="23">
        <v>192</v>
      </c>
      <c r="I3" s="23"/>
      <c r="J3" s="23"/>
      <c r="K3" s="24">
        <v>4</v>
      </c>
      <c r="L3" s="24">
        <v>764</v>
      </c>
      <c r="M3" s="25">
        <v>191</v>
      </c>
      <c r="N3" s="26">
        <v>9</v>
      </c>
      <c r="O3" s="27">
        <v>200</v>
      </c>
    </row>
    <row r="4" spans="1:17" x14ac:dyDescent="0.3">
      <c r="A4" s="19" t="s">
        <v>153</v>
      </c>
      <c r="B4" s="20" t="s">
        <v>40</v>
      </c>
      <c r="C4" s="21">
        <v>44346</v>
      </c>
      <c r="D4" s="22" t="s">
        <v>157</v>
      </c>
      <c r="E4" s="23">
        <v>188</v>
      </c>
      <c r="F4" s="23">
        <v>190.1</v>
      </c>
      <c r="G4" s="23">
        <v>191</v>
      </c>
      <c r="H4" s="23">
        <v>189</v>
      </c>
      <c r="I4" s="23"/>
      <c r="J4" s="23"/>
      <c r="K4" s="24">
        <v>4</v>
      </c>
      <c r="L4" s="24">
        <v>758.1</v>
      </c>
      <c r="M4" s="25">
        <v>189.52500000000001</v>
      </c>
      <c r="N4" s="26">
        <v>13</v>
      </c>
      <c r="O4" s="27">
        <v>202.52500000000001</v>
      </c>
    </row>
    <row r="5" spans="1:17" x14ac:dyDescent="0.3">
      <c r="A5" s="19" t="s">
        <v>153</v>
      </c>
      <c r="B5" s="20" t="s">
        <v>40</v>
      </c>
      <c r="C5" s="21">
        <v>44360</v>
      </c>
      <c r="D5" s="22" t="s">
        <v>157</v>
      </c>
      <c r="E5" s="23">
        <v>194</v>
      </c>
      <c r="F5" s="23">
        <v>190</v>
      </c>
      <c r="G5" s="23">
        <v>197</v>
      </c>
      <c r="H5" s="23">
        <v>191</v>
      </c>
      <c r="I5" s="23"/>
      <c r="J5" s="23"/>
      <c r="K5" s="24">
        <v>4</v>
      </c>
      <c r="L5" s="24">
        <v>772</v>
      </c>
      <c r="M5" s="25">
        <v>193</v>
      </c>
      <c r="N5" s="26">
        <v>13</v>
      </c>
      <c r="O5" s="27">
        <v>206</v>
      </c>
    </row>
    <row r="6" spans="1:17" x14ac:dyDescent="0.3">
      <c r="A6" s="19" t="s">
        <v>153</v>
      </c>
      <c r="B6" s="20" t="s">
        <v>40</v>
      </c>
      <c r="C6" s="21">
        <v>44374</v>
      </c>
      <c r="D6" s="22" t="s">
        <v>158</v>
      </c>
      <c r="E6" s="23">
        <v>192</v>
      </c>
      <c r="F6" s="23">
        <v>193</v>
      </c>
      <c r="G6" s="23">
        <v>193</v>
      </c>
      <c r="H6" s="23">
        <v>187</v>
      </c>
      <c r="I6" s="23"/>
      <c r="J6" s="23"/>
      <c r="K6" s="24">
        <v>4</v>
      </c>
      <c r="L6" s="24">
        <v>765</v>
      </c>
      <c r="M6" s="25">
        <v>191.25</v>
      </c>
      <c r="N6" s="26">
        <v>7</v>
      </c>
      <c r="O6" s="27">
        <v>198.25</v>
      </c>
    </row>
    <row r="7" spans="1:17" x14ac:dyDescent="0.3">
      <c r="A7" s="19" t="s">
        <v>153</v>
      </c>
      <c r="B7" s="20" t="s">
        <v>40</v>
      </c>
      <c r="C7" s="21">
        <v>44388</v>
      </c>
      <c r="D7" s="22" t="s">
        <v>157</v>
      </c>
      <c r="E7" s="23">
        <v>192</v>
      </c>
      <c r="F7" s="23">
        <v>187</v>
      </c>
      <c r="G7" s="23">
        <v>189</v>
      </c>
      <c r="H7" s="23">
        <v>195</v>
      </c>
      <c r="I7" s="23"/>
      <c r="J7" s="23"/>
      <c r="K7" s="24">
        <v>4</v>
      </c>
      <c r="L7" s="24">
        <v>763</v>
      </c>
      <c r="M7" s="25">
        <v>190.75</v>
      </c>
      <c r="N7" s="26">
        <v>9</v>
      </c>
      <c r="O7" s="27">
        <v>199.75</v>
      </c>
    </row>
    <row r="8" spans="1:17" x14ac:dyDescent="0.3">
      <c r="A8" s="19" t="s">
        <v>153</v>
      </c>
      <c r="B8" s="20" t="s">
        <v>40</v>
      </c>
      <c r="C8" s="21">
        <v>44380</v>
      </c>
      <c r="D8" s="22" t="s">
        <v>198</v>
      </c>
      <c r="E8" s="23">
        <v>184</v>
      </c>
      <c r="F8" s="23">
        <v>185</v>
      </c>
      <c r="G8" s="23">
        <v>191</v>
      </c>
      <c r="H8" s="23">
        <v>187</v>
      </c>
      <c r="I8" s="23">
        <v>184</v>
      </c>
      <c r="J8" s="23">
        <v>195</v>
      </c>
      <c r="K8" s="24">
        <v>6</v>
      </c>
      <c r="L8" s="24">
        <v>1126</v>
      </c>
      <c r="M8" s="25">
        <v>187.66666666666666</v>
      </c>
      <c r="N8" s="26">
        <v>11</v>
      </c>
      <c r="O8" s="27">
        <v>198.66666666666666</v>
      </c>
    </row>
    <row r="9" spans="1:17" x14ac:dyDescent="0.3">
      <c r="A9" s="19" t="s">
        <v>153</v>
      </c>
      <c r="B9" s="20" t="s">
        <v>40</v>
      </c>
      <c r="C9" s="21">
        <v>44416</v>
      </c>
      <c r="D9" s="22" t="s">
        <v>157</v>
      </c>
      <c r="E9" s="23">
        <v>197</v>
      </c>
      <c r="F9" s="23">
        <v>194</v>
      </c>
      <c r="G9" s="23">
        <v>193</v>
      </c>
      <c r="H9" s="23">
        <v>192</v>
      </c>
      <c r="I9" s="23">
        <v>196</v>
      </c>
      <c r="J9" s="23">
        <v>194</v>
      </c>
      <c r="K9" s="24">
        <v>6</v>
      </c>
      <c r="L9" s="24">
        <v>1166</v>
      </c>
      <c r="M9" s="25">
        <v>194.33333333333334</v>
      </c>
      <c r="N9" s="26">
        <v>15</v>
      </c>
      <c r="O9" s="27">
        <v>209.33333333333334</v>
      </c>
    </row>
    <row r="10" spans="1:17" x14ac:dyDescent="0.3">
      <c r="A10" s="19" t="s">
        <v>153</v>
      </c>
      <c r="B10" s="20" t="s">
        <v>40</v>
      </c>
      <c r="C10" s="21">
        <v>44402</v>
      </c>
      <c r="D10" s="22" t="s">
        <v>158</v>
      </c>
      <c r="E10" s="23">
        <v>189</v>
      </c>
      <c r="F10" s="23">
        <v>193</v>
      </c>
      <c r="G10" s="23">
        <v>196</v>
      </c>
      <c r="H10" s="23">
        <v>194</v>
      </c>
      <c r="I10" s="23"/>
      <c r="J10" s="23"/>
      <c r="K10" s="24">
        <v>4</v>
      </c>
      <c r="L10" s="24">
        <v>772</v>
      </c>
      <c r="M10" s="25">
        <v>193</v>
      </c>
      <c r="N10" s="26">
        <v>8</v>
      </c>
      <c r="O10" s="27">
        <v>201</v>
      </c>
    </row>
    <row r="11" spans="1:17" x14ac:dyDescent="0.3">
      <c r="A11" s="19" t="s">
        <v>164</v>
      </c>
      <c r="B11" s="20" t="s">
        <v>40</v>
      </c>
      <c r="C11" s="21">
        <v>44380</v>
      </c>
      <c r="D11" s="22" t="s">
        <v>198</v>
      </c>
      <c r="E11" s="23">
        <v>184</v>
      </c>
      <c r="F11" s="23">
        <v>185</v>
      </c>
      <c r="G11" s="23">
        <v>191</v>
      </c>
      <c r="H11" s="23">
        <v>187</v>
      </c>
      <c r="I11" s="23">
        <v>184</v>
      </c>
      <c r="J11" s="23">
        <v>195</v>
      </c>
      <c r="K11" s="24">
        <v>6</v>
      </c>
      <c r="L11" s="24">
        <v>1126</v>
      </c>
      <c r="M11" s="25">
        <v>187.66666666666666</v>
      </c>
      <c r="N11" s="26">
        <v>22</v>
      </c>
      <c r="O11" s="27">
        <f>SUM(M11:N11)</f>
        <v>209.66666666666666</v>
      </c>
    </row>
    <row r="12" spans="1:17" x14ac:dyDescent="0.3">
      <c r="A12" s="19" t="s">
        <v>153</v>
      </c>
      <c r="B12" s="20" t="s">
        <v>40</v>
      </c>
      <c r="C12" s="21">
        <v>44415</v>
      </c>
      <c r="D12" s="22" t="s">
        <v>198</v>
      </c>
      <c r="E12" s="23">
        <v>184</v>
      </c>
      <c r="F12" s="23">
        <v>189</v>
      </c>
      <c r="G12" s="23">
        <v>194</v>
      </c>
      <c r="H12" s="23">
        <v>189</v>
      </c>
      <c r="I12" s="23"/>
      <c r="J12" s="23"/>
      <c r="K12" s="24">
        <v>4</v>
      </c>
      <c r="L12" s="24">
        <v>756</v>
      </c>
      <c r="M12" s="25">
        <v>189</v>
      </c>
      <c r="N12" s="26">
        <v>11</v>
      </c>
      <c r="O12" s="27">
        <v>200</v>
      </c>
    </row>
    <row r="13" spans="1:17" x14ac:dyDescent="0.3">
      <c r="A13" s="19" t="s">
        <v>160</v>
      </c>
      <c r="B13" s="20" t="s">
        <v>40</v>
      </c>
      <c r="C13" s="21">
        <v>44429</v>
      </c>
      <c r="D13" s="22" t="s">
        <v>172</v>
      </c>
      <c r="E13" s="23">
        <v>188</v>
      </c>
      <c r="F13" s="23">
        <v>193</v>
      </c>
      <c r="G13" s="23">
        <v>194</v>
      </c>
      <c r="H13" s="23">
        <v>187</v>
      </c>
      <c r="I13" s="23">
        <v>193</v>
      </c>
      <c r="J13" s="23">
        <v>194</v>
      </c>
      <c r="K13" s="24">
        <v>6</v>
      </c>
      <c r="L13" s="24">
        <v>1149</v>
      </c>
      <c r="M13" s="25">
        <v>191.5</v>
      </c>
      <c r="N13" s="26">
        <v>12</v>
      </c>
      <c r="O13" s="27">
        <v>203.5</v>
      </c>
    </row>
    <row r="14" spans="1:17" x14ac:dyDescent="0.3">
      <c r="A14" s="19" t="s">
        <v>153</v>
      </c>
      <c r="B14" s="20" t="s">
        <v>40</v>
      </c>
      <c r="C14" s="21">
        <v>44437</v>
      </c>
      <c r="D14" s="22" t="s">
        <v>158</v>
      </c>
      <c r="E14" s="23">
        <v>190</v>
      </c>
      <c r="F14" s="23">
        <v>195</v>
      </c>
      <c r="G14" s="23">
        <v>193</v>
      </c>
      <c r="H14" s="23">
        <v>191</v>
      </c>
      <c r="I14" s="23"/>
      <c r="J14" s="23"/>
      <c r="K14" s="24">
        <v>4</v>
      </c>
      <c r="L14" s="24">
        <v>769</v>
      </c>
      <c r="M14" s="25">
        <v>192.25</v>
      </c>
      <c r="N14" s="26">
        <v>9</v>
      </c>
      <c r="O14" s="27">
        <v>201.25</v>
      </c>
    </row>
    <row r="15" spans="1:17" x14ac:dyDescent="0.3">
      <c r="A15" s="19" t="s">
        <v>153</v>
      </c>
      <c r="B15" s="20" t="s">
        <v>40</v>
      </c>
      <c r="C15" s="21">
        <v>44451</v>
      </c>
      <c r="D15" s="22" t="s">
        <v>157</v>
      </c>
      <c r="E15" s="23">
        <v>185</v>
      </c>
      <c r="F15" s="23">
        <v>191</v>
      </c>
      <c r="G15" s="23">
        <v>187</v>
      </c>
      <c r="H15" s="23">
        <v>192</v>
      </c>
      <c r="I15" s="23">
        <v>189</v>
      </c>
      <c r="J15" s="23">
        <v>188</v>
      </c>
      <c r="K15" s="24">
        <v>6</v>
      </c>
      <c r="L15" s="24">
        <v>1132</v>
      </c>
      <c r="M15" s="25">
        <v>188.66666666666666</v>
      </c>
      <c r="N15" s="26">
        <v>30</v>
      </c>
      <c r="O15" s="27">
        <v>218.66666666666666</v>
      </c>
    </row>
    <row r="16" spans="1:17" x14ac:dyDescent="0.3">
      <c r="A16" s="19" t="s">
        <v>153</v>
      </c>
      <c r="B16" s="20" t="s">
        <v>40</v>
      </c>
      <c r="C16" s="21">
        <v>44465</v>
      </c>
      <c r="D16" s="22" t="s">
        <v>237</v>
      </c>
      <c r="E16" s="23">
        <v>192</v>
      </c>
      <c r="F16" s="23">
        <v>190</v>
      </c>
      <c r="G16" s="23">
        <v>186</v>
      </c>
      <c r="H16" s="23">
        <v>190</v>
      </c>
      <c r="I16" s="23">
        <v>191</v>
      </c>
      <c r="J16" s="23">
        <v>190</v>
      </c>
      <c r="K16" s="24">
        <v>6</v>
      </c>
      <c r="L16" s="24">
        <v>1139</v>
      </c>
      <c r="M16" s="25">
        <v>189.83333333333334</v>
      </c>
      <c r="N16" s="26">
        <v>12</v>
      </c>
      <c r="O16" s="27">
        <v>201.83333333333334</v>
      </c>
    </row>
    <row r="17" spans="1:15" x14ac:dyDescent="0.3">
      <c r="A17" s="19" t="s">
        <v>153</v>
      </c>
      <c r="B17" s="20" t="s">
        <v>40</v>
      </c>
      <c r="C17" s="21">
        <v>44479</v>
      </c>
      <c r="D17" s="22" t="s">
        <v>157</v>
      </c>
      <c r="E17" s="23">
        <v>178</v>
      </c>
      <c r="F17" s="23">
        <v>186</v>
      </c>
      <c r="G17" s="23">
        <v>185.1</v>
      </c>
      <c r="H17" s="23">
        <v>186</v>
      </c>
      <c r="I17" s="23"/>
      <c r="J17" s="23"/>
      <c r="K17" s="24">
        <v>4</v>
      </c>
      <c r="L17" s="24">
        <v>735.1</v>
      </c>
      <c r="M17" s="25">
        <v>183.77500000000001</v>
      </c>
      <c r="N17" s="26">
        <v>6</v>
      </c>
      <c r="O17" s="27">
        <v>189.77500000000001</v>
      </c>
    </row>
    <row r="18" spans="1:15" x14ac:dyDescent="0.3">
      <c r="A18" s="19" t="s">
        <v>153</v>
      </c>
      <c r="B18" s="20" t="s">
        <v>40</v>
      </c>
      <c r="C18" s="21">
        <v>44443</v>
      </c>
      <c r="D18" s="22" t="s">
        <v>198</v>
      </c>
      <c r="E18" s="23">
        <v>193</v>
      </c>
      <c r="F18" s="23">
        <v>189</v>
      </c>
      <c r="G18" s="23">
        <v>193</v>
      </c>
      <c r="H18" s="23">
        <v>186</v>
      </c>
      <c r="I18" s="23"/>
      <c r="J18" s="23"/>
      <c r="K18" s="24">
        <v>4</v>
      </c>
      <c r="L18" s="24">
        <v>761</v>
      </c>
      <c r="M18" s="25">
        <v>190.25</v>
      </c>
      <c r="N18" s="26">
        <v>9</v>
      </c>
      <c r="O18" s="27">
        <v>199.25</v>
      </c>
    </row>
    <row r="19" spans="1:15" x14ac:dyDescent="0.3">
      <c r="A19" s="19" t="s">
        <v>153</v>
      </c>
      <c r="B19" s="20" t="s">
        <v>40</v>
      </c>
      <c r="C19" s="21">
        <v>44471</v>
      </c>
      <c r="D19" s="22" t="s">
        <v>198</v>
      </c>
      <c r="E19" s="23">
        <v>191</v>
      </c>
      <c r="F19" s="23">
        <v>190</v>
      </c>
      <c r="G19" s="23">
        <v>187</v>
      </c>
      <c r="H19" s="23">
        <v>189</v>
      </c>
      <c r="I19" s="23">
        <v>189</v>
      </c>
      <c r="J19" s="23">
        <v>188.001</v>
      </c>
      <c r="K19" s="24">
        <v>6</v>
      </c>
      <c r="L19" s="24">
        <v>1134.001</v>
      </c>
      <c r="M19" s="25">
        <v>189.00016666666667</v>
      </c>
      <c r="N19" s="26">
        <v>16</v>
      </c>
      <c r="O19" s="27">
        <v>205.00016666666667</v>
      </c>
    </row>
    <row r="22" spans="1:15" x14ac:dyDescent="0.3">
      <c r="K22" s="28">
        <f>SUM(K2:K21)</f>
        <v>86</v>
      </c>
      <c r="L22" s="28">
        <f>SUM(L2:L21)</f>
        <v>16289.201000000001</v>
      </c>
      <c r="M22" s="29">
        <f>SUM(L22/K22)</f>
        <v>189.40931395348838</v>
      </c>
      <c r="N22" s="28">
        <f>SUM(N2:N21)</f>
        <v>214</v>
      </c>
      <c r="O22" s="29">
        <f>SUM(M22+N22)</f>
        <v>403.40931395348838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7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8_1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2_1"/>
    <protectedRange algorithmName="SHA-512" hashValue="ON39YdpmFHfN9f47KpiRvqrKx0V9+erV1CNkpWzYhW/Qyc6aT8rEyCrvauWSYGZK2ia3o7vd3akF07acHAFpOA==" saltValue="yVW9XmDwTqEnmpSGai0KYg==" spinCount="100000" sqref="I6:J6 B6:C6" name="Range1_5"/>
    <protectedRange algorithmName="SHA-512" hashValue="ON39YdpmFHfN9f47KpiRvqrKx0V9+erV1CNkpWzYhW/Qyc6aT8rEyCrvauWSYGZK2ia3o7vd3akF07acHAFpOA==" saltValue="yVW9XmDwTqEnmpSGai0KYg==" spinCount="100000" sqref="D6" name="Range1_1_3"/>
    <protectedRange algorithmName="SHA-512" hashValue="ON39YdpmFHfN9f47KpiRvqrKx0V9+erV1CNkpWzYhW/Qyc6aT8rEyCrvauWSYGZK2ia3o7vd3akF07acHAFpOA==" saltValue="yVW9XmDwTqEnmpSGai0KYg==" spinCount="100000" sqref="E6:H6" name="Range1_3_1_2"/>
    <protectedRange algorithmName="SHA-512" hashValue="ON39YdpmFHfN9f47KpiRvqrKx0V9+erV1CNkpWzYhW/Qyc6aT8rEyCrvauWSYGZK2ia3o7vd3akF07acHAFpOA==" saltValue="yVW9XmDwTqEnmpSGai0KYg==" spinCount="100000" sqref="I7:J7 B7:C7" name="Range1_12"/>
    <protectedRange algorithmName="SHA-512" hashValue="ON39YdpmFHfN9f47KpiRvqrKx0V9+erV1CNkpWzYhW/Qyc6aT8rEyCrvauWSYGZK2ia3o7vd3akF07acHAFpOA==" saltValue="yVW9XmDwTqEnmpSGai0KYg==" spinCount="100000" sqref="D7" name="Range1_1_9"/>
    <protectedRange algorithmName="SHA-512" hashValue="ON39YdpmFHfN9f47KpiRvqrKx0V9+erV1CNkpWzYhW/Qyc6aT8rEyCrvauWSYGZK2ia3o7vd3akF07acHAFpOA==" saltValue="yVW9XmDwTqEnmpSGai0KYg==" spinCount="100000" sqref="E7:H7" name="Range1_3_3"/>
    <protectedRange algorithmName="SHA-512" hashValue="ON39YdpmFHfN9f47KpiRvqrKx0V9+erV1CNkpWzYhW/Qyc6aT8rEyCrvauWSYGZK2ia3o7vd3akF07acHAFpOA==" saltValue="yVW9XmDwTqEnmpSGai0KYg==" spinCount="100000" sqref="I8:J8 B8:C8" name="Range1"/>
    <protectedRange algorithmName="SHA-512" hashValue="ON39YdpmFHfN9f47KpiRvqrKx0V9+erV1CNkpWzYhW/Qyc6aT8rEyCrvauWSYGZK2ia3o7vd3akF07acHAFpOA==" saltValue="yVW9XmDwTqEnmpSGai0KYg==" spinCount="100000" sqref="D8" name="Range1_1_6_1"/>
    <protectedRange algorithmName="SHA-512" hashValue="ON39YdpmFHfN9f47KpiRvqrKx0V9+erV1CNkpWzYhW/Qyc6aT8rEyCrvauWSYGZK2ia3o7vd3akF07acHAFpOA==" saltValue="yVW9XmDwTqEnmpSGai0KYg==" spinCount="100000" sqref="E8:H8" name="Range1_3"/>
    <protectedRange algorithmName="SHA-512" hashValue="ON39YdpmFHfN9f47KpiRvqrKx0V9+erV1CNkpWzYhW/Qyc6aT8rEyCrvauWSYGZK2ia3o7vd3akF07acHAFpOA==" saltValue="yVW9XmDwTqEnmpSGai0KYg==" spinCount="100000" sqref="E9:J10 B9:C10" name="Range1_2_9"/>
    <protectedRange algorithmName="SHA-512" hashValue="ON39YdpmFHfN9f47KpiRvqrKx0V9+erV1CNkpWzYhW/Qyc6aT8rEyCrvauWSYGZK2ia3o7vd3akF07acHAFpOA==" saltValue="yVW9XmDwTqEnmpSGai0KYg==" spinCount="100000" sqref="D9:D10" name="Range1_1_1_3"/>
    <protectedRange algorithmName="SHA-512" hashValue="ON39YdpmFHfN9f47KpiRvqrKx0V9+erV1CNkpWzYhW/Qyc6aT8rEyCrvauWSYGZK2ia3o7vd3akF07acHAFpOA==" saltValue="yVW9XmDwTqEnmpSGai0KYg==" spinCount="100000" sqref="E11:J11 B11:C11" name="Range1_11_5"/>
    <protectedRange algorithmName="SHA-512" hashValue="ON39YdpmFHfN9f47KpiRvqrKx0V9+erV1CNkpWzYhW/Qyc6aT8rEyCrvauWSYGZK2ia3o7vd3akF07acHAFpOA==" saltValue="yVW9XmDwTqEnmpSGai0KYg==" spinCount="100000" sqref="D11" name="Range1_1_9_3"/>
    <protectedRange algorithmName="SHA-512" hashValue="ON39YdpmFHfN9f47KpiRvqrKx0V9+erV1CNkpWzYhW/Qyc6aT8rEyCrvauWSYGZK2ia3o7vd3akF07acHAFpOA==" saltValue="yVW9XmDwTqEnmpSGai0KYg==" spinCount="100000" sqref="E12:J12 B12:C12" name="Range1_1_50"/>
    <protectedRange algorithmName="SHA-512" hashValue="ON39YdpmFHfN9f47KpiRvqrKx0V9+erV1CNkpWzYhW/Qyc6aT8rEyCrvauWSYGZK2ia3o7vd3akF07acHAFpOA==" saltValue="yVW9XmDwTqEnmpSGai0KYg==" spinCount="100000" sqref="D12" name="Range1_1_1_1"/>
    <protectedRange algorithmName="SHA-512" hashValue="ON39YdpmFHfN9f47KpiRvqrKx0V9+erV1CNkpWzYhW/Qyc6aT8rEyCrvauWSYGZK2ia3o7vd3akF07acHAFpOA==" saltValue="yVW9XmDwTqEnmpSGai0KYg==" spinCount="100000" sqref="B13:C13 I13:J13" name="Range1_55"/>
    <protectedRange algorithmName="SHA-512" hashValue="ON39YdpmFHfN9f47KpiRvqrKx0V9+erV1CNkpWzYhW/Qyc6aT8rEyCrvauWSYGZK2ia3o7vd3akF07acHAFpOA==" saltValue="yVW9XmDwTqEnmpSGai0KYg==" spinCount="100000" sqref="D13" name="Range1_1_46"/>
    <protectedRange algorithmName="SHA-512" hashValue="ON39YdpmFHfN9f47KpiRvqrKx0V9+erV1CNkpWzYhW/Qyc6aT8rEyCrvauWSYGZK2ia3o7vd3akF07acHAFpOA==" saltValue="yVW9XmDwTqEnmpSGai0KYg==" spinCount="100000" sqref="E13:H13" name="Range1_3_16"/>
    <protectedRange algorithmName="SHA-512" hashValue="ON39YdpmFHfN9f47KpiRvqrKx0V9+erV1CNkpWzYhW/Qyc6aT8rEyCrvauWSYGZK2ia3o7vd3akF07acHAFpOA==" saltValue="yVW9XmDwTqEnmpSGai0KYg==" spinCount="100000" sqref="B14:C14 E14:J14" name="Range1_61"/>
    <protectedRange algorithmName="SHA-512" hashValue="ON39YdpmFHfN9f47KpiRvqrKx0V9+erV1CNkpWzYhW/Qyc6aT8rEyCrvauWSYGZK2ia3o7vd3akF07acHAFpOA==" saltValue="yVW9XmDwTqEnmpSGai0KYg==" spinCount="100000" sqref="D14" name="Range1_1_55"/>
    <protectedRange algorithmName="SHA-512" hashValue="ON39YdpmFHfN9f47KpiRvqrKx0V9+erV1CNkpWzYhW/Qyc6aT8rEyCrvauWSYGZK2ia3o7vd3akF07acHAFpOA==" saltValue="yVW9XmDwTqEnmpSGai0KYg==" spinCount="100000" sqref="I15:J15 B15:C15" name="Range1_23"/>
    <protectedRange algorithmName="SHA-512" hashValue="ON39YdpmFHfN9f47KpiRvqrKx0V9+erV1CNkpWzYhW/Qyc6aT8rEyCrvauWSYGZK2ia3o7vd3akF07acHAFpOA==" saltValue="yVW9XmDwTqEnmpSGai0KYg==" spinCount="100000" sqref="D15" name="Range1_1_18"/>
    <protectedRange algorithmName="SHA-512" hashValue="ON39YdpmFHfN9f47KpiRvqrKx0V9+erV1CNkpWzYhW/Qyc6aT8rEyCrvauWSYGZK2ia3o7vd3akF07acHAFpOA==" saltValue="yVW9XmDwTqEnmpSGai0KYg==" spinCount="100000" sqref="E15:H15" name="Range1_3_7"/>
    <protectedRange algorithmName="SHA-512" hashValue="ON39YdpmFHfN9f47KpiRvqrKx0V9+erV1CNkpWzYhW/Qyc6aT8rEyCrvauWSYGZK2ia3o7vd3akF07acHAFpOA==" saltValue="yVW9XmDwTqEnmpSGai0KYg==" spinCount="100000" sqref="I18:J18 B18:C18" name="Range1_6"/>
    <protectedRange algorithmName="SHA-512" hashValue="ON39YdpmFHfN9f47KpiRvqrKx0V9+erV1CNkpWzYhW/Qyc6aT8rEyCrvauWSYGZK2ia3o7vd3akF07acHAFpOA==" saltValue="yVW9XmDwTqEnmpSGai0KYg==" spinCount="100000" sqref="D18" name="Range1_1_4_1"/>
    <protectedRange algorithmName="SHA-512" hashValue="ON39YdpmFHfN9f47KpiRvqrKx0V9+erV1CNkpWzYhW/Qyc6aT8rEyCrvauWSYGZK2ia3o7vd3akF07acHAFpOA==" saltValue="yVW9XmDwTqEnmpSGai0KYg==" spinCount="100000" sqref="E18:H18" name="Range1_3_1_3"/>
    <protectedRange algorithmName="SHA-512" hashValue="ON39YdpmFHfN9f47KpiRvqrKx0V9+erV1CNkpWzYhW/Qyc6aT8rEyCrvauWSYGZK2ia3o7vd3akF07acHAFpOA==" saltValue="yVW9XmDwTqEnmpSGai0KYg==" spinCount="100000" sqref="E19:J19 B19:C19" name="Range1_14_3"/>
    <protectedRange algorithmName="SHA-512" hashValue="ON39YdpmFHfN9f47KpiRvqrKx0V9+erV1CNkpWzYhW/Qyc6aT8rEyCrvauWSYGZK2ia3o7vd3akF07acHAFpOA==" saltValue="yVW9XmDwTqEnmpSGai0KYg==" spinCount="100000" sqref="D19" name="Range1_1_10_1"/>
  </protectedRanges>
  <conditionalFormatting sqref="F2">
    <cfRule type="top10" dxfId="3737" priority="92" rank="1"/>
  </conditionalFormatting>
  <conditionalFormatting sqref="G2">
    <cfRule type="top10" dxfId="3736" priority="93" rank="1"/>
  </conditionalFormatting>
  <conditionalFormatting sqref="H2">
    <cfRule type="top10" dxfId="3735" priority="94" rank="1"/>
  </conditionalFormatting>
  <conditionalFormatting sqref="I2">
    <cfRule type="top10" dxfId="3734" priority="95" rank="1"/>
  </conditionalFormatting>
  <conditionalFormatting sqref="J2">
    <cfRule type="top10" dxfId="3733" priority="96" rank="1"/>
  </conditionalFormatting>
  <conditionalFormatting sqref="E2">
    <cfRule type="top10" dxfId="3732" priority="97" rank="1"/>
  </conditionalFormatting>
  <conditionalFormatting sqref="F3">
    <cfRule type="top10" dxfId="3731" priority="86" rank="1"/>
  </conditionalFormatting>
  <conditionalFormatting sqref="G3">
    <cfRule type="top10" dxfId="3730" priority="87" rank="1"/>
  </conditionalFormatting>
  <conditionalFormatting sqref="H3">
    <cfRule type="top10" dxfId="3729" priority="88" rank="1"/>
  </conditionalFormatting>
  <conditionalFormatting sqref="I3">
    <cfRule type="top10" dxfId="3728" priority="89" rank="1"/>
  </conditionalFormatting>
  <conditionalFormatting sqref="J3">
    <cfRule type="top10" dxfId="3727" priority="90" rank="1"/>
  </conditionalFormatting>
  <conditionalFormatting sqref="E3">
    <cfRule type="top10" dxfId="3726" priority="91" rank="1"/>
  </conditionalFormatting>
  <conditionalFormatting sqref="F4">
    <cfRule type="top10" dxfId="3725" priority="80" rank="1"/>
  </conditionalFormatting>
  <conditionalFormatting sqref="G4">
    <cfRule type="top10" dxfId="3724" priority="81" rank="1"/>
  </conditionalFormatting>
  <conditionalFormatting sqref="H4">
    <cfRule type="top10" dxfId="3723" priority="82" rank="1"/>
  </conditionalFormatting>
  <conditionalFormatting sqref="I4">
    <cfRule type="top10" dxfId="3722" priority="83" rank="1"/>
  </conditionalFormatting>
  <conditionalFormatting sqref="J4">
    <cfRule type="top10" dxfId="3721" priority="84" rank="1"/>
  </conditionalFormatting>
  <conditionalFormatting sqref="E4">
    <cfRule type="top10" dxfId="3720" priority="85" rank="1"/>
  </conditionalFormatting>
  <conditionalFormatting sqref="F5">
    <cfRule type="top10" dxfId="3719" priority="74" rank="1"/>
  </conditionalFormatting>
  <conditionalFormatting sqref="G5">
    <cfRule type="top10" dxfId="3718" priority="75" rank="1"/>
  </conditionalFormatting>
  <conditionalFormatting sqref="H5">
    <cfRule type="top10" dxfId="3717" priority="76" rank="1"/>
  </conditionalFormatting>
  <conditionalFormatting sqref="I5">
    <cfRule type="top10" dxfId="3716" priority="77" rank="1"/>
  </conditionalFormatting>
  <conditionalFormatting sqref="J5">
    <cfRule type="top10" dxfId="3715" priority="78" rank="1"/>
  </conditionalFormatting>
  <conditionalFormatting sqref="E5">
    <cfRule type="top10" dxfId="3714" priority="79" rank="1"/>
  </conditionalFormatting>
  <conditionalFormatting sqref="F6">
    <cfRule type="top10" dxfId="3713" priority="68" rank="1"/>
  </conditionalFormatting>
  <conditionalFormatting sqref="G6">
    <cfRule type="top10" dxfId="3712" priority="69" rank="1"/>
  </conditionalFormatting>
  <conditionalFormatting sqref="H6">
    <cfRule type="top10" dxfId="3711" priority="70" rank="1"/>
  </conditionalFormatting>
  <conditionalFormatting sqref="I6">
    <cfRule type="top10" dxfId="3710" priority="71" rank="1"/>
  </conditionalFormatting>
  <conditionalFormatting sqref="J6">
    <cfRule type="top10" dxfId="3709" priority="72" rank="1"/>
  </conditionalFormatting>
  <conditionalFormatting sqref="E6">
    <cfRule type="top10" dxfId="3708" priority="73" rank="1"/>
  </conditionalFormatting>
  <conditionalFormatting sqref="F7">
    <cfRule type="top10" dxfId="3707" priority="62" rank="1"/>
  </conditionalFormatting>
  <conditionalFormatting sqref="G7">
    <cfRule type="top10" dxfId="3706" priority="63" rank="1"/>
  </conditionalFormatting>
  <conditionalFormatting sqref="H7">
    <cfRule type="top10" dxfId="3705" priority="64" rank="1"/>
  </conditionalFormatting>
  <conditionalFormatting sqref="I7">
    <cfRule type="top10" dxfId="3704" priority="65" rank="1"/>
  </conditionalFormatting>
  <conditionalFormatting sqref="J7">
    <cfRule type="top10" dxfId="3703" priority="66" rank="1"/>
  </conditionalFormatting>
  <conditionalFormatting sqref="E7">
    <cfRule type="top10" dxfId="3702" priority="67" rank="1"/>
  </conditionalFormatting>
  <conditionalFormatting sqref="F8">
    <cfRule type="top10" dxfId="3701" priority="60" rank="1"/>
  </conditionalFormatting>
  <conditionalFormatting sqref="G8">
    <cfRule type="top10" dxfId="3700" priority="59" rank="1"/>
  </conditionalFormatting>
  <conditionalFormatting sqref="H8">
    <cfRule type="top10" dxfId="3699" priority="58" rank="1"/>
  </conditionalFormatting>
  <conditionalFormatting sqref="I8">
    <cfRule type="top10" dxfId="3698" priority="56" rank="1"/>
  </conditionalFormatting>
  <conditionalFormatting sqref="J8">
    <cfRule type="top10" dxfId="3697" priority="57" rank="1"/>
  </conditionalFormatting>
  <conditionalFormatting sqref="E8">
    <cfRule type="top10" dxfId="3696" priority="61" rank="1"/>
  </conditionalFormatting>
  <conditionalFormatting sqref="J9:J10">
    <cfRule type="top10" dxfId="3695" priority="50" rank="1"/>
  </conditionalFormatting>
  <conditionalFormatting sqref="I9:I10">
    <cfRule type="top10" dxfId="3694" priority="51" rank="1"/>
  </conditionalFormatting>
  <conditionalFormatting sqref="H9:H10">
    <cfRule type="top10" dxfId="3693" priority="52" rank="1"/>
  </conditionalFormatting>
  <conditionalFormatting sqref="G9:G10">
    <cfRule type="top10" dxfId="3692" priority="53" rank="1"/>
  </conditionalFormatting>
  <conditionalFormatting sqref="F9:F10">
    <cfRule type="top10" dxfId="3691" priority="54" rank="1"/>
  </conditionalFormatting>
  <conditionalFormatting sqref="E9:E10">
    <cfRule type="top10" dxfId="3690" priority="55" rank="1"/>
  </conditionalFormatting>
  <conditionalFormatting sqref="I11">
    <cfRule type="top10" dxfId="3689" priority="49" rank="1"/>
  </conditionalFormatting>
  <conditionalFormatting sqref="H11">
    <cfRule type="top10" dxfId="3688" priority="45" rank="1"/>
  </conditionalFormatting>
  <conditionalFormatting sqref="J11">
    <cfRule type="top10" dxfId="3687" priority="46" rank="1"/>
  </conditionalFormatting>
  <conditionalFormatting sqref="G11">
    <cfRule type="top10" dxfId="3686" priority="48" rank="1"/>
  </conditionalFormatting>
  <conditionalFormatting sqref="F11">
    <cfRule type="top10" dxfId="3685" priority="47" rank="1"/>
  </conditionalFormatting>
  <conditionalFormatting sqref="E11">
    <cfRule type="top10" dxfId="3684" priority="44" rank="1"/>
  </conditionalFormatting>
  <conditionalFormatting sqref="J12">
    <cfRule type="top10" dxfId="3683" priority="38" rank="1"/>
  </conditionalFormatting>
  <conditionalFormatting sqref="I12">
    <cfRule type="top10" dxfId="3682" priority="39" rank="1"/>
  </conditionalFormatting>
  <conditionalFormatting sqref="H12">
    <cfRule type="top10" dxfId="3681" priority="40" rank="1"/>
  </conditionalFormatting>
  <conditionalFormatting sqref="G12">
    <cfRule type="top10" dxfId="3680" priority="41" rank="1"/>
  </conditionalFormatting>
  <conditionalFormatting sqref="F12">
    <cfRule type="top10" dxfId="3679" priority="42" rank="1"/>
  </conditionalFormatting>
  <conditionalFormatting sqref="E12">
    <cfRule type="top10" dxfId="3678" priority="43" rank="1"/>
  </conditionalFormatting>
  <conditionalFormatting sqref="F13">
    <cfRule type="top10" dxfId="3677" priority="35" rank="1"/>
  </conditionalFormatting>
  <conditionalFormatting sqref="I13">
    <cfRule type="top10" dxfId="3676" priority="32" rank="1"/>
    <cfRule type="top10" dxfId="3675" priority="37" rank="1"/>
  </conditionalFormatting>
  <conditionalFormatting sqref="E13">
    <cfRule type="top10" dxfId="3674" priority="36" rank="1"/>
  </conditionalFormatting>
  <conditionalFormatting sqref="G13">
    <cfRule type="top10" dxfId="3673" priority="34" rank="1"/>
  </conditionalFormatting>
  <conditionalFormatting sqref="H13">
    <cfRule type="top10" dxfId="3672" priority="33" rank="1"/>
  </conditionalFormatting>
  <conditionalFormatting sqref="J13">
    <cfRule type="top10" dxfId="3671" priority="31" rank="1"/>
  </conditionalFormatting>
  <conditionalFormatting sqref="I14">
    <cfRule type="top10" dxfId="3670" priority="30" rank="1"/>
  </conditionalFormatting>
  <conditionalFormatting sqref="H14">
    <cfRule type="top10" dxfId="3669" priority="26" rank="1"/>
  </conditionalFormatting>
  <conditionalFormatting sqref="J14">
    <cfRule type="top10" dxfId="3668" priority="27" rank="1"/>
  </conditionalFormatting>
  <conditionalFormatting sqref="G14">
    <cfRule type="top10" dxfId="3667" priority="29" rank="1"/>
  </conditionalFormatting>
  <conditionalFormatting sqref="F14">
    <cfRule type="top10" dxfId="3666" priority="28" rank="1"/>
  </conditionalFormatting>
  <conditionalFormatting sqref="E14">
    <cfRule type="top10" dxfId="3665" priority="25" rank="1"/>
  </conditionalFormatting>
  <conditionalFormatting sqref="F15">
    <cfRule type="top10" dxfId="3664" priority="19" rank="1"/>
  </conditionalFormatting>
  <conditionalFormatting sqref="G15">
    <cfRule type="top10" dxfId="3663" priority="20" rank="1"/>
  </conditionalFormatting>
  <conditionalFormatting sqref="H15">
    <cfRule type="top10" dxfId="3662" priority="21" rank="1"/>
  </conditionalFormatting>
  <conditionalFormatting sqref="I15">
    <cfRule type="top10" dxfId="3661" priority="22" rank="1"/>
  </conditionalFormatting>
  <conditionalFormatting sqref="J15">
    <cfRule type="top10" dxfId="3660" priority="23" rank="1"/>
  </conditionalFormatting>
  <conditionalFormatting sqref="E15">
    <cfRule type="top10" dxfId="3659" priority="24" rank="1"/>
  </conditionalFormatting>
  <conditionalFormatting sqref="E16:E17">
    <cfRule type="top10" dxfId="3658" priority="18" rank="1"/>
  </conditionalFormatting>
  <conditionalFormatting sqref="F16:F17">
    <cfRule type="top10" dxfId="3657" priority="17" rank="1"/>
  </conditionalFormatting>
  <conditionalFormatting sqref="G16:G17">
    <cfRule type="top10" dxfId="3656" priority="16" rank="1"/>
  </conditionalFormatting>
  <conditionalFormatting sqref="H16:H17">
    <cfRule type="top10" dxfId="3655" priority="15" rank="1"/>
  </conditionalFormatting>
  <conditionalFormatting sqref="I16:I17">
    <cfRule type="top10" dxfId="3654" priority="14" rank="1"/>
  </conditionalFormatting>
  <conditionalFormatting sqref="J16:J17">
    <cfRule type="top10" dxfId="3653" priority="13" rank="1"/>
  </conditionalFormatting>
  <conditionalFormatting sqref="F18">
    <cfRule type="top10" dxfId="3652" priority="11" rank="1"/>
  </conditionalFormatting>
  <conditionalFormatting sqref="G18">
    <cfRule type="top10" dxfId="3651" priority="10" rank="1"/>
  </conditionalFormatting>
  <conditionalFormatting sqref="H18">
    <cfRule type="top10" dxfId="3650" priority="9" rank="1"/>
  </conditionalFormatting>
  <conditionalFormatting sqref="I18">
    <cfRule type="top10" dxfId="3649" priority="7" rank="1"/>
  </conditionalFormatting>
  <conditionalFormatting sqref="J18">
    <cfRule type="top10" dxfId="3648" priority="8" rank="1"/>
  </conditionalFormatting>
  <conditionalFormatting sqref="E18">
    <cfRule type="top10" dxfId="3647" priority="12" rank="1"/>
  </conditionalFormatting>
  <conditionalFormatting sqref="E19">
    <cfRule type="top10" dxfId="3646" priority="6" rank="1"/>
  </conditionalFormatting>
  <conditionalFormatting sqref="F19">
    <cfRule type="top10" dxfId="3645" priority="5" rank="1"/>
  </conditionalFormatting>
  <conditionalFormatting sqref="G19">
    <cfRule type="top10" dxfId="3644" priority="4" rank="1"/>
  </conditionalFormatting>
  <conditionalFormatting sqref="H19">
    <cfRule type="top10" dxfId="3643" priority="3" rank="1"/>
  </conditionalFormatting>
  <conditionalFormatting sqref="I19">
    <cfRule type="top10" dxfId="3642" priority="2" rank="1"/>
  </conditionalFormatting>
  <conditionalFormatting sqref="J19">
    <cfRule type="top10" dxfId="3641" priority="1" rank="1"/>
  </conditionalFormatting>
  <hyperlinks>
    <hyperlink ref="Q1" location="'Rankings OLH'!A1" display="Return to Rankings" xr:uid="{6420CE96-EAFC-4034-9393-A69827460DC3}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9D5F3-C77D-413E-8CEF-9FFF1A4B8815}">
  <dimension ref="A1:R5"/>
  <sheetViews>
    <sheetView workbookViewId="0">
      <selection activeCell="R1" sqref="R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248</v>
      </c>
      <c r="C2" s="21">
        <v>44471</v>
      </c>
      <c r="D2" s="22" t="s">
        <v>198</v>
      </c>
      <c r="E2" s="23">
        <v>173</v>
      </c>
      <c r="F2" s="23">
        <v>170</v>
      </c>
      <c r="G2" s="23">
        <v>166</v>
      </c>
      <c r="H2" s="23">
        <v>170</v>
      </c>
      <c r="I2" s="23">
        <v>166</v>
      </c>
      <c r="J2" s="23">
        <v>169</v>
      </c>
      <c r="K2" s="24">
        <v>6</v>
      </c>
      <c r="L2" s="24">
        <v>1014</v>
      </c>
      <c r="M2" s="25">
        <v>169</v>
      </c>
      <c r="N2" s="26">
        <v>6</v>
      </c>
      <c r="O2" s="27">
        <v>175</v>
      </c>
    </row>
    <row r="5" spans="1:18" x14ac:dyDescent="0.3">
      <c r="K5" s="28">
        <f>SUM(K2:K4)</f>
        <v>6</v>
      </c>
      <c r="L5" s="28">
        <f>SUM(L2:L4)</f>
        <v>1014</v>
      </c>
      <c r="M5" s="29">
        <f>SUM(L5/K5)</f>
        <v>169</v>
      </c>
      <c r="N5" s="28">
        <f>SUM(N2:N4)</f>
        <v>6</v>
      </c>
      <c r="O5" s="29">
        <f>SUM(M5+N5)</f>
        <v>175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4_3_1"/>
    <protectedRange algorithmName="SHA-512" hashValue="ON39YdpmFHfN9f47KpiRvqrKx0V9+erV1CNkpWzYhW/Qyc6aT8rEyCrvauWSYGZK2ia3o7vd3akF07acHAFpOA==" saltValue="yVW9XmDwTqEnmpSGai0KYg==" spinCount="100000" sqref="D2" name="Range1_1_10_1_1"/>
  </protectedRanges>
  <conditionalFormatting sqref="E2">
    <cfRule type="top10" dxfId="3640" priority="1" rank="1"/>
  </conditionalFormatting>
  <conditionalFormatting sqref="F2">
    <cfRule type="top10" dxfId="3639" priority="2" rank="1"/>
  </conditionalFormatting>
  <conditionalFormatting sqref="G2">
    <cfRule type="top10" dxfId="3638" priority="3" rank="1"/>
  </conditionalFormatting>
  <conditionalFormatting sqref="H2">
    <cfRule type="top10" dxfId="3637" priority="4" rank="1"/>
  </conditionalFormatting>
  <conditionalFormatting sqref="I2">
    <cfRule type="top10" dxfId="3636" priority="5" rank="1"/>
  </conditionalFormatting>
  <conditionalFormatting sqref="J2">
    <cfRule type="top10" dxfId="3635" priority="6" rank="1"/>
  </conditionalFormatting>
  <hyperlinks>
    <hyperlink ref="R1" location="'Rankings OLH'!A1" display="Return to Rankings" xr:uid="{B042D32B-A537-4F5F-964A-16B83736AC66}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2B60E-BA0E-46C7-AB71-CA6FA3B74EFE}">
  <sheetPr codeName="Sheet54"/>
  <dimension ref="A1:Q9"/>
  <sheetViews>
    <sheetView workbookViewId="0">
      <selection activeCell="A6" sqref="A6:O6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160</v>
      </c>
      <c r="B2" s="30" t="s">
        <v>98</v>
      </c>
      <c r="C2" s="21">
        <v>44261</v>
      </c>
      <c r="D2" s="22" t="s">
        <v>161</v>
      </c>
      <c r="E2" s="23">
        <v>183</v>
      </c>
      <c r="F2" s="23">
        <v>180</v>
      </c>
      <c r="G2" s="23">
        <v>187</v>
      </c>
      <c r="H2" s="23">
        <v>189</v>
      </c>
      <c r="I2" s="23"/>
      <c r="J2" s="23"/>
      <c r="K2" s="24">
        <v>4</v>
      </c>
      <c r="L2" s="24">
        <v>739</v>
      </c>
      <c r="M2" s="25">
        <v>184.75</v>
      </c>
      <c r="N2" s="26">
        <v>2</v>
      </c>
      <c r="O2" s="27">
        <v>186.75</v>
      </c>
    </row>
    <row r="3" spans="1:17" ht="27" x14ac:dyDescent="0.3">
      <c r="A3" s="19" t="s">
        <v>153</v>
      </c>
      <c r="B3" s="20" t="s">
        <v>98</v>
      </c>
      <c r="C3" s="21">
        <v>44352</v>
      </c>
      <c r="D3" s="22" t="s">
        <v>161</v>
      </c>
      <c r="E3" s="23">
        <v>190</v>
      </c>
      <c r="F3" s="23">
        <v>195</v>
      </c>
      <c r="G3" s="23">
        <v>192</v>
      </c>
      <c r="H3" s="23">
        <v>191</v>
      </c>
      <c r="I3" s="23"/>
      <c r="J3" s="23"/>
      <c r="K3" s="24">
        <v>4</v>
      </c>
      <c r="L3" s="24">
        <v>768</v>
      </c>
      <c r="M3" s="25">
        <v>192</v>
      </c>
      <c r="N3" s="26">
        <v>2</v>
      </c>
      <c r="O3" s="27">
        <v>194</v>
      </c>
    </row>
    <row r="4" spans="1:17" ht="27" x14ac:dyDescent="0.3">
      <c r="A4" s="19" t="s">
        <v>153</v>
      </c>
      <c r="B4" s="20" t="s">
        <v>98</v>
      </c>
      <c r="C4" s="21">
        <v>44387</v>
      </c>
      <c r="D4" s="22" t="s">
        <v>161</v>
      </c>
      <c r="E4" s="23">
        <v>190</v>
      </c>
      <c r="F4" s="23">
        <v>187</v>
      </c>
      <c r="G4" s="23">
        <v>183</v>
      </c>
      <c r="H4" s="23">
        <v>193</v>
      </c>
      <c r="I4" s="23"/>
      <c r="J4" s="23"/>
      <c r="K4" s="24">
        <v>4</v>
      </c>
      <c r="L4" s="24">
        <v>753</v>
      </c>
      <c r="M4" s="25">
        <v>188.25</v>
      </c>
      <c r="N4" s="26">
        <v>2</v>
      </c>
      <c r="O4" s="27">
        <v>190.25</v>
      </c>
    </row>
    <row r="5" spans="1:17" ht="27" x14ac:dyDescent="0.3">
      <c r="A5" s="19" t="s">
        <v>153</v>
      </c>
      <c r="B5" s="20" t="s">
        <v>98</v>
      </c>
      <c r="C5" s="21">
        <v>44415</v>
      </c>
      <c r="D5" s="22" t="s">
        <v>161</v>
      </c>
      <c r="E5" s="23">
        <v>193</v>
      </c>
      <c r="F5" s="23">
        <v>192</v>
      </c>
      <c r="G5" s="23">
        <v>191</v>
      </c>
      <c r="H5" s="23">
        <v>195</v>
      </c>
      <c r="I5" s="23"/>
      <c r="J5" s="23"/>
      <c r="K5" s="24">
        <v>4</v>
      </c>
      <c r="L5" s="24">
        <v>771</v>
      </c>
      <c r="M5" s="25">
        <v>192.75</v>
      </c>
      <c r="N5" s="26">
        <v>2</v>
      </c>
      <c r="O5" s="27">
        <v>194.75</v>
      </c>
    </row>
    <row r="6" spans="1:17" ht="27" x14ac:dyDescent="0.3">
      <c r="A6" s="19" t="s">
        <v>153</v>
      </c>
      <c r="B6" s="20" t="s">
        <v>98</v>
      </c>
      <c r="C6" s="21">
        <v>44471</v>
      </c>
      <c r="D6" s="22" t="s">
        <v>161</v>
      </c>
      <c r="E6" s="23">
        <v>193</v>
      </c>
      <c r="F6" s="23">
        <v>195</v>
      </c>
      <c r="G6" s="23">
        <v>192</v>
      </c>
      <c r="H6" s="23">
        <v>190</v>
      </c>
      <c r="I6" s="23">
        <v>195</v>
      </c>
      <c r="J6" s="23">
        <v>197</v>
      </c>
      <c r="K6" s="24">
        <v>6</v>
      </c>
      <c r="L6" s="24">
        <v>1162</v>
      </c>
      <c r="M6" s="25">
        <v>193.66666666666666</v>
      </c>
      <c r="N6" s="26">
        <v>4</v>
      </c>
      <c r="O6" s="27">
        <v>197.66666666666666</v>
      </c>
    </row>
    <row r="7" spans="1:17" x14ac:dyDescent="0.3">
      <c r="M7" s="40"/>
      <c r="O7" s="40"/>
    </row>
    <row r="8" spans="1:17" x14ac:dyDescent="0.3">
      <c r="M8" s="40"/>
      <c r="O8" s="40"/>
    </row>
    <row r="9" spans="1:17" x14ac:dyDescent="0.3">
      <c r="K9" s="28">
        <f>SUM(K2:K8)</f>
        <v>22</v>
      </c>
      <c r="L9" s="28">
        <f>SUM(L2:L8)</f>
        <v>4193</v>
      </c>
      <c r="M9" s="29">
        <f>SUM(L9/K9)</f>
        <v>190.59090909090909</v>
      </c>
      <c r="N9" s="28">
        <f>SUM(N2:N8)</f>
        <v>12</v>
      </c>
      <c r="O9" s="29">
        <f>SUM(M9+N9)</f>
        <v>202.59090909090909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_1"/>
    <protectedRange sqref="D2" name="Range1_1_9_1"/>
    <protectedRange sqref="E2:H2" name="Range1_3_5_1"/>
    <protectedRange sqref="B3:C3" name="Range1_4"/>
    <protectedRange sqref="D3" name="Range1_1_2"/>
    <protectedRange sqref="E3:J3" name="Range1_3_1"/>
    <protectedRange sqref="B4:C4" name="Range1_10"/>
    <protectedRange sqref="D4" name="Range1_1_7"/>
    <protectedRange sqref="E4:J4" name="Range1_3_3"/>
    <protectedRange algorithmName="SHA-512" hashValue="ON39YdpmFHfN9f47KpiRvqrKx0V9+erV1CNkpWzYhW/Qyc6aT8rEyCrvauWSYGZK2ia3o7vd3akF07acHAFpOA==" saltValue="yVW9XmDwTqEnmpSGai0KYg==" spinCount="100000" sqref="E5:J5 B5:C5" name="Range1_2_9"/>
    <protectedRange algorithmName="SHA-512" hashValue="ON39YdpmFHfN9f47KpiRvqrKx0V9+erV1CNkpWzYhW/Qyc6aT8rEyCrvauWSYGZK2ia3o7vd3akF07acHAFpOA==" saltValue="yVW9XmDwTqEnmpSGai0KYg==" spinCount="100000" sqref="D5" name="Range1_1_1_3"/>
    <protectedRange algorithmName="SHA-512" hashValue="ON39YdpmFHfN9f47KpiRvqrKx0V9+erV1CNkpWzYhW/Qyc6aT8rEyCrvauWSYGZK2ia3o7vd3akF07acHAFpOA==" saltValue="yVW9XmDwTqEnmpSGai0KYg==" spinCount="100000" sqref="E6:J6 B6:C6" name="Range1_15_3"/>
    <protectedRange algorithmName="SHA-512" hashValue="ON39YdpmFHfN9f47KpiRvqrKx0V9+erV1CNkpWzYhW/Qyc6aT8rEyCrvauWSYGZK2ia3o7vd3akF07acHAFpOA==" saltValue="yVW9XmDwTqEnmpSGai0KYg==" spinCount="100000" sqref="D6" name="Range1_1_11_1"/>
  </protectedRanges>
  <conditionalFormatting sqref="I2">
    <cfRule type="top10" dxfId="3634" priority="30" rank="1"/>
  </conditionalFormatting>
  <conditionalFormatting sqref="E2">
    <cfRule type="top10" dxfId="3633" priority="29" rank="1"/>
  </conditionalFormatting>
  <conditionalFormatting sqref="F2">
    <cfRule type="top10" dxfId="3632" priority="28" rank="1"/>
  </conditionalFormatting>
  <conditionalFormatting sqref="G2">
    <cfRule type="top10" dxfId="3631" priority="27" rank="1"/>
  </conditionalFormatting>
  <conditionalFormatting sqref="H2">
    <cfRule type="top10" dxfId="3630" priority="26" rank="1"/>
  </conditionalFormatting>
  <conditionalFormatting sqref="J2">
    <cfRule type="top10" dxfId="3629" priority="25" rank="1"/>
  </conditionalFormatting>
  <conditionalFormatting sqref="F3">
    <cfRule type="top10" dxfId="3628" priority="19" rank="1"/>
  </conditionalFormatting>
  <conditionalFormatting sqref="G3">
    <cfRule type="top10" dxfId="3627" priority="20" rank="1"/>
  </conditionalFormatting>
  <conditionalFormatting sqref="H3">
    <cfRule type="top10" dxfId="3626" priority="21" rank="1"/>
  </conditionalFormatting>
  <conditionalFormatting sqref="I3">
    <cfRule type="top10" dxfId="3625" priority="22" rank="1"/>
  </conditionalFormatting>
  <conditionalFormatting sqref="J3">
    <cfRule type="top10" dxfId="3624" priority="23" rank="1"/>
  </conditionalFormatting>
  <conditionalFormatting sqref="E3">
    <cfRule type="top10" dxfId="3623" priority="24" rank="1"/>
  </conditionalFormatting>
  <conditionalFormatting sqref="F4">
    <cfRule type="top10" dxfId="3622" priority="13" rank="1"/>
  </conditionalFormatting>
  <conditionalFormatting sqref="G4">
    <cfRule type="top10" dxfId="3621" priority="14" rank="1"/>
  </conditionalFormatting>
  <conditionalFormatting sqref="H4">
    <cfRule type="top10" dxfId="3620" priority="15" rank="1"/>
  </conditionalFormatting>
  <conditionalFormatting sqref="I4">
    <cfRule type="top10" dxfId="3619" priority="16" rank="1"/>
  </conditionalFormatting>
  <conditionalFormatting sqref="J4">
    <cfRule type="top10" dxfId="3618" priority="17" rank="1"/>
  </conditionalFormatting>
  <conditionalFormatting sqref="E4">
    <cfRule type="top10" dxfId="3617" priority="18" rank="1"/>
  </conditionalFormatting>
  <conditionalFormatting sqref="J5">
    <cfRule type="top10" dxfId="3616" priority="7" rank="1"/>
  </conditionalFormatting>
  <conditionalFormatting sqref="I5">
    <cfRule type="top10" dxfId="3615" priority="8" rank="1"/>
  </conditionalFormatting>
  <conditionalFormatting sqref="H5">
    <cfRule type="top10" dxfId="3614" priority="9" rank="1"/>
  </conditionalFormatting>
  <conditionalFormatting sqref="G5">
    <cfRule type="top10" dxfId="3613" priority="10" rank="1"/>
  </conditionalFormatting>
  <conditionalFormatting sqref="F5">
    <cfRule type="top10" dxfId="3612" priority="11" rank="1"/>
  </conditionalFormatting>
  <conditionalFormatting sqref="E5">
    <cfRule type="top10" dxfId="3611" priority="12" rank="1"/>
  </conditionalFormatting>
  <conditionalFormatting sqref="I6">
    <cfRule type="top10" dxfId="3610" priority="6" rank="1"/>
  </conditionalFormatting>
  <conditionalFormatting sqref="H6">
    <cfRule type="top10" dxfId="3609" priority="2" rank="1"/>
  </conditionalFormatting>
  <conditionalFormatting sqref="J6">
    <cfRule type="top10" dxfId="3608" priority="3" rank="1"/>
  </conditionalFormatting>
  <conditionalFormatting sqref="G6">
    <cfRule type="top10" dxfId="3607" priority="5" rank="1"/>
  </conditionalFormatting>
  <conditionalFormatting sqref="F6">
    <cfRule type="top10" dxfId="3606" priority="4" rank="1"/>
  </conditionalFormatting>
  <conditionalFormatting sqref="E6">
    <cfRule type="top10" dxfId="3605" priority="1" rank="1"/>
  </conditionalFormatting>
  <dataValidations count="1">
    <dataValidation type="list" allowBlank="1" showInputMessage="1" showErrorMessage="1" sqref="B2" xr:uid="{F0460CA8-0E0F-4170-8AE2-68AF1ADA83DC}">
      <formula1>$H$7:$H$96</formula1>
    </dataValidation>
  </dataValidations>
  <hyperlinks>
    <hyperlink ref="Q1" location="'Rankings OLH'!A1" display="Return to Rankings" xr:uid="{04566E07-CB7F-4FF2-8FC7-02935ABEE8A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48A00-6B7A-46B0-A0B1-B353BC87F2D0}">
  <dimension ref="A1:R6"/>
  <sheetViews>
    <sheetView workbookViewId="0">
      <selection activeCell="A3" sqref="A3:O3"/>
    </sheetView>
  </sheetViews>
  <sheetFormatPr defaultRowHeight="14.4" x14ac:dyDescent="0.3"/>
  <cols>
    <col min="1" max="1" width="18.5546875" customWidth="1"/>
    <col min="2" max="2" width="15.33203125" customWidth="1"/>
    <col min="4" max="4" width="22.5546875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x14ac:dyDescent="0.3">
      <c r="A2" s="19" t="s">
        <v>153</v>
      </c>
      <c r="B2" s="20" t="s">
        <v>201</v>
      </c>
      <c r="C2" s="21">
        <v>44416</v>
      </c>
      <c r="D2" s="22" t="s">
        <v>157</v>
      </c>
      <c r="E2" s="23">
        <v>162</v>
      </c>
      <c r="F2" s="23">
        <v>165</v>
      </c>
      <c r="G2" s="23">
        <v>186</v>
      </c>
      <c r="H2" s="23">
        <v>176</v>
      </c>
      <c r="I2" s="23">
        <v>165</v>
      </c>
      <c r="J2" s="23">
        <v>165</v>
      </c>
      <c r="K2" s="24">
        <v>6</v>
      </c>
      <c r="L2" s="24">
        <v>1019</v>
      </c>
      <c r="M2" s="25">
        <v>169.83333333333334</v>
      </c>
      <c r="N2" s="26">
        <v>2</v>
      </c>
      <c r="O2" s="27">
        <v>171.83333333333334</v>
      </c>
    </row>
    <row r="3" spans="1:18" x14ac:dyDescent="0.3">
      <c r="A3" s="19" t="s">
        <v>153</v>
      </c>
      <c r="B3" s="20" t="s">
        <v>201</v>
      </c>
      <c r="C3" s="21">
        <v>44437</v>
      </c>
      <c r="D3" s="22" t="s">
        <v>158</v>
      </c>
      <c r="E3" s="23">
        <v>164</v>
      </c>
      <c r="F3" s="23">
        <v>166</v>
      </c>
      <c r="G3" s="23">
        <v>171</v>
      </c>
      <c r="H3" s="23">
        <v>178</v>
      </c>
      <c r="I3" s="23"/>
      <c r="J3" s="23"/>
      <c r="K3" s="24">
        <v>4</v>
      </c>
      <c r="L3" s="24">
        <v>679</v>
      </c>
      <c r="M3" s="25">
        <v>169.75</v>
      </c>
      <c r="N3" s="26">
        <v>2</v>
      </c>
      <c r="O3" s="27">
        <v>171.75</v>
      </c>
    </row>
    <row r="6" spans="1:18" x14ac:dyDescent="0.3">
      <c r="K6" s="28">
        <f>SUM(K2:K5)</f>
        <v>10</v>
      </c>
      <c r="L6" s="28">
        <f>SUM(L2:L5)</f>
        <v>1698</v>
      </c>
      <c r="M6" s="29">
        <f>SUM(L6/K6)</f>
        <v>169.8</v>
      </c>
      <c r="N6" s="28">
        <f>SUM(N2:N5)</f>
        <v>4</v>
      </c>
      <c r="O6" s="29">
        <f>SUM(M6+N6)</f>
        <v>173.8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51"/>
    <protectedRange algorithmName="SHA-512" hashValue="ON39YdpmFHfN9f47KpiRvqrKx0V9+erV1CNkpWzYhW/Qyc6aT8rEyCrvauWSYGZK2ia3o7vd3akF07acHAFpOA==" saltValue="yVW9XmDwTqEnmpSGai0KYg==" spinCount="100000" sqref="D2" name="Range1_1_42"/>
    <protectedRange algorithmName="SHA-512" hashValue="ON39YdpmFHfN9f47KpiRvqrKx0V9+erV1CNkpWzYhW/Qyc6aT8rEyCrvauWSYGZK2ia3o7vd3akF07acHAFpOA==" saltValue="yVW9XmDwTqEnmpSGai0KYg==" spinCount="100000" sqref="E2:H2" name="Range1_3_15"/>
    <protectedRange algorithmName="SHA-512" hashValue="ON39YdpmFHfN9f47KpiRvqrKx0V9+erV1CNkpWzYhW/Qyc6aT8rEyCrvauWSYGZK2ia3o7vd3akF07acHAFpOA==" saltValue="yVW9XmDwTqEnmpSGai0KYg==" spinCount="100000" sqref="B3:C3" name="Range1_56"/>
    <protectedRange algorithmName="SHA-512" hashValue="ON39YdpmFHfN9f47KpiRvqrKx0V9+erV1CNkpWzYhW/Qyc6aT8rEyCrvauWSYGZK2ia3o7vd3akF07acHAFpOA==" saltValue="yVW9XmDwTqEnmpSGai0KYg==" spinCount="100000" sqref="D3" name="Range1_1_52"/>
    <protectedRange algorithmName="SHA-512" hashValue="ON39YdpmFHfN9f47KpiRvqrKx0V9+erV1CNkpWzYhW/Qyc6aT8rEyCrvauWSYGZK2ia3o7vd3akF07acHAFpOA==" saltValue="yVW9XmDwTqEnmpSGai0KYg==" spinCount="100000" sqref="E3:J3" name="Range1_3_11"/>
  </protectedRanges>
  <conditionalFormatting sqref="F2">
    <cfRule type="top10" dxfId="5496" priority="7" rank="1"/>
  </conditionalFormatting>
  <conditionalFormatting sqref="I2">
    <cfRule type="top10" dxfId="5495" priority="8" rank="1"/>
    <cfRule type="top10" dxfId="5494" priority="9" rank="1"/>
  </conditionalFormatting>
  <conditionalFormatting sqref="E2">
    <cfRule type="top10" dxfId="5493" priority="10" rank="1"/>
  </conditionalFormatting>
  <conditionalFormatting sqref="G2">
    <cfRule type="top10" dxfId="5492" priority="11" rank="1"/>
  </conditionalFormatting>
  <conditionalFormatting sqref="H2">
    <cfRule type="top10" dxfId="5491" priority="12" rank="1"/>
  </conditionalFormatting>
  <conditionalFormatting sqref="J2">
    <cfRule type="top10" dxfId="5490" priority="13" rank="1"/>
  </conditionalFormatting>
  <conditionalFormatting sqref="F3">
    <cfRule type="top10" dxfId="5489" priority="1" rank="1"/>
  </conditionalFormatting>
  <conditionalFormatting sqref="G3">
    <cfRule type="top10" dxfId="5488" priority="2" rank="1"/>
  </conditionalFormatting>
  <conditionalFormatting sqref="H3">
    <cfRule type="top10" dxfId="5487" priority="3" rank="1"/>
  </conditionalFormatting>
  <conditionalFormatting sqref="I3">
    <cfRule type="top10" dxfId="5486" priority="4" rank="1"/>
  </conditionalFormatting>
  <conditionalFormatting sqref="J3">
    <cfRule type="top10" dxfId="5485" priority="5" rank="1"/>
  </conditionalFormatting>
  <conditionalFormatting sqref="E3">
    <cfRule type="top10" dxfId="5484" priority="6" rank="1"/>
  </conditionalFormatting>
  <hyperlinks>
    <hyperlink ref="R1" location="'Rankings OLH'!A1" display="Return to Rankings" xr:uid="{DEBDA52F-20AF-488C-99FC-F0DCE22DC075}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2FD55-ADF6-47BE-A50F-8E96A1D8EBCB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232</v>
      </c>
      <c r="C2" s="21">
        <v>44451</v>
      </c>
      <c r="D2" s="22" t="s">
        <v>157</v>
      </c>
      <c r="E2" s="23">
        <v>168</v>
      </c>
      <c r="F2" s="23">
        <v>178</v>
      </c>
      <c r="G2" s="23">
        <v>165</v>
      </c>
      <c r="H2" s="23">
        <v>153</v>
      </c>
      <c r="I2" s="23">
        <v>158</v>
      </c>
      <c r="J2" s="23">
        <v>173</v>
      </c>
      <c r="K2" s="24">
        <v>6</v>
      </c>
      <c r="L2" s="24">
        <v>995</v>
      </c>
      <c r="M2" s="25">
        <v>165.83333333333334</v>
      </c>
      <c r="N2" s="26">
        <v>4</v>
      </c>
      <c r="O2" s="27">
        <v>169.83333333333334</v>
      </c>
    </row>
    <row r="5" spans="1:18" x14ac:dyDescent="0.3">
      <c r="K5" s="28">
        <f>SUM(K2:K4)</f>
        <v>6</v>
      </c>
      <c r="L5" s="28">
        <f>SUM(L2:L4)</f>
        <v>995</v>
      </c>
      <c r="M5" s="29">
        <f>SUM(L5/K5)</f>
        <v>165.83333333333334</v>
      </c>
      <c r="N5" s="28">
        <f>SUM(N2:N4)</f>
        <v>4</v>
      </c>
      <c r="O5" s="29">
        <f>SUM(M5+N5)</f>
        <v>169.83333333333334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3"/>
    <protectedRange algorithmName="SHA-512" hashValue="ON39YdpmFHfN9f47KpiRvqrKx0V9+erV1CNkpWzYhW/Qyc6aT8rEyCrvauWSYGZK2ia3o7vd3akF07acHAFpOA==" saltValue="yVW9XmDwTqEnmpSGai0KYg==" spinCount="100000" sqref="D2" name="Range1_1_18"/>
    <protectedRange algorithmName="SHA-512" hashValue="ON39YdpmFHfN9f47KpiRvqrKx0V9+erV1CNkpWzYhW/Qyc6aT8rEyCrvauWSYGZK2ia3o7vd3akF07acHAFpOA==" saltValue="yVW9XmDwTqEnmpSGai0KYg==" spinCount="100000" sqref="E2:H2" name="Range1_3_7"/>
  </protectedRanges>
  <conditionalFormatting sqref="H2">
    <cfRule type="top10" dxfId="3604" priority="3" rank="1"/>
  </conditionalFormatting>
  <conditionalFormatting sqref="E2">
    <cfRule type="top10" dxfId="3603" priority="6" rank="1"/>
  </conditionalFormatting>
  <conditionalFormatting sqref="F2">
    <cfRule type="top10" dxfId="3602" priority="1" rank="1"/>
  </conditionalFormatting>
  <conditionalFormatting sqref="G2">
    <cfRule type="top10" dxfId="3601" priority="2" rank="1"/>
  </conditionalFormatting>
  <conditionalFormatting sqref="I2">
    <cfRule type="top10" dxfId="3600" priority="4" rank="1"/>
  </conditionalFormatting>
  <conditionalFormatting sqref="J2">
    <cfRule type="top10" dxfId="3599" priority="5" rank="1"/>
  </conditionalFormatting>
  <hyperlinks>
    <hyperlink ref="R1" location="'Rankings OLH'!A1" display="Return to Rankings" xr:uid="{CB546984-13D0-4C00-BF92-C8E510DBA2DB}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51325-CC8A-4438-998F-D940BA3E471B}">
  <sheetPr codeName="Sheet55"/>
  <dimension ref="A1:R16"/>
  <sheetViews>
    <sheetView workbookViewId="0">
      <selection activeCell="A13" sqref="A13:O1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41</v>
      </c>
      <c r="C2" s="21">
        <v>44271</v>
      </c>
      <c r="D2" s="22" t="s">
        <v>154</v>
      </c>
      <c r="E2" s="23">
        <v>196</v>
      </c>
      <c r="F2" s="23">
        <v>198</v>
      </c>
      <c r="G2" s="23">
        <v>198</v>
      </c>
      <c r="H2" s="23">
        <v>198</v>
      </c>
      <c r="I2" s="23"/>
      <c r="J2" s="23"/>
      <c r="K2" s="24">
        <v>4</v>
      </c>
      <c r="L2" s="24">
        <v>790</v>
      </c>
      <c r="M2" s="25">
        <v>197.5</v>
      </c>
      <c r="N2" s="26">
        <v>9</v>
      </c>
      <c r="O2" s="27">
        <v>206.5</v>
      </c>
    </row>
    <row r="3" spans="1:18" ht="27" x14ac:dyDescent="0.3">
      <c r="A3" s="19" t="s">
        <v>153</v>
      </c>
      <c r="B3" s="20" t="s">
        <v>41</v>
      </c>
      <c r="C3" s="21">
        <v>44283</v>
      </c>
      <c r="D3" s="22" t="s">
        <v>154</v>
      </c>
      <c r="E3" s="23">
        <v>186</v>
      </c>
      <c r="F3" s="23">
        <v>194.001</v>
      </c>
      <c r="G3" s="23">
        <v>189</v>
      </c>
      <c r="H3" s="23">
        <v>193</v>
      </c>
      <c r="I3" s="23"/>
      <c r="J3" s="23"/>
      <c r="K3" s="24">
        <v>4</v>
      </c>
      <c r="L3" s="24">
        <v>762.00099999999998</v>
      </c>
      <c r="M3" s="25">
        <v>190.50024999999999</v>
      </c>
      <c r="N3" s="26">
        <v>2</v>
      </c>
      <c r="O3" s="27">
        <v>192.50024999999999</v>
      </c>
    </row>
    <row r="4" spans="1:18" ht="27" x14ac:dyDescent="0.3">
      <c r="A4" s="19" t="s">
        <v>153</v>
      </c>
      <c r="B4" s="20" t="s">
        <v>41</v>
      </c>
      <c r="C4" s="21">
        <v>44306</v>
      </c>
      <c r="D4" s="22" t="s">
        <v>154</v>
      </c>
      <c r="E4" s="23">
        <v>188</v>
      </c>
      <c r="F4" s="23">
        <v>191</v>
      </c>
      <c r="G4" s="23">
        <v>195</v>
      </c>
      <c r="H4" s="23">
        <v>186</v>
      </c>
      <c r="I4" s="23"/>
      <c r="J4" s="23"/>
      <c r="K4" s="24">
        <v>4</v>
      </c>
      <c r="L4" s="24">
        <v>760</v>
      </c>
      <c r="M4" s="25">
        <v>190</v>
      </c>
      <c r="N4" s="26">
        <v>8</v>
      </c>
      <c r="O4" s="27">
        <v>198</v>
      </c>
    </row>
    <row r="5" spans="1:18" ht="27" x14ac:dyDescent="0.3">
      <c r="A5" s="19" t="s">
        <v>153</v>
      </c>
      <c r="B5" s="20" t="s">
        <v>41</v>
      </c>
      <c r="C5" s="21">
        <v>44362</v>
      </c>
      <c r="D5" s="22" t="s">
        <v>154</v>
      </c>
      <c r="E5" s="23">
        <v>196</v>
      </c>
      <c r="F5" s="23">
        <v>197.001</v>
      </c>
      <c r="G5" s="23">
        <v>200</v>
      </c>
      <c r="H5" s="23">
        <v>198</v>
      </c>
      <c r="I5" s="23"/>
      <c r="J5" s="23"/>
      <c r="K5" s="24">
        <v>4</v>
      </c>
      <c r="L5" s="24">
        <v>791.00099999999998</v>
      </c>
      <c r="M5" s="25">
        <v>197.75024999999999</v>
      </c>
      <c r="N5" s="26">
        <v>11</v>
      </c>
      <c r="O5" s="27">
        <v>208.75024999999999</v>
      </c>
    </row>
    <row r="6" spans="1:18" ht="27" x14ac:dyDescent="0.3">
      <c r="A6" s="19" t="s">
        <v>153</v>
      </c>
      <c r="B6" s="20" t="s">
        <v>41</v>
      </c>
      <c r="C6" s="21">
        <v>44380</v>
      </c>
      <c r="D6" s="22" t="s">
        <v>154</v>
      </c>
      <c r="E6" s="23">
        <v>197.001</v>
      </c>
      <c r="F6" s="23">
        <v>193</v>
      </c>
      <c r="G6" s="23">
        <v>195</v>
      </c>
      <c r="H6" s="23">
        <v>196</v>
      </c>
      <c r="I6" s="23">
        <v>198</v>
      </c>
      <c r="J6" s="23">
        <v>200</v>
      </c>
      <c r="K6" s="24">
        <v>6</v>
      </c>
      <c r="L6" s="24">
        <v>1179.001</v>
      </c>
      <c r="M6" s="25">
        <v>196.50016666666667</v>
      </c>
      <c r="N6" s="26">
        <v>16</v>
      </c>
      <c r="O6" s="27">
        <v>212.50016666666667</v>
      </c>
    </row>
    <row r="7" spans="1:18" ht="27" x14ac:dyDescent="0.3">
      <c r="A7" s="19" t="s">
        <v>153</v>
      </c>
      <c r="B7" s="20" t="s">
        <v>41</v>
      </c>
      <c r="C7" s="21">
        <v>44381</v>
      </c>
      <c r="D7" s="22" t="s">
        <v>154</v>
      </c>
      <c r="E7" s="23">
        <v>200</v>
      </c>
      <c r="F7" s="23">
        <v>197</v>
      </c>
      <c r="G7" s="23">
        <v>198</v>
      </c>
      <c r="H7" s="23">
        <v>197</v>
      </c>
      <c r="I7" s="23">
        <v>195</v>
      </c>
      <c r="J7" s="23">
        <v>194</v>
      </c>
      <c r="K7" s="24">
        <v>6</v>
      </c>
      <c r="L7" s="24">
        <v>1181</v>
      </c>
      <c r="M7" s="25">
        <v>196.83333333333334</v>
      </c>
      <c r="N7" s="26">
        <v>20</v>
      </c>
      <c r="O7" s="27">
        <v>216.83333333333334</v>
      </c>
    </row>
    <row r="8" spans="1:18" ht="27" x14ac:dyDescent="0.3">
      <c r="A8" s="19" t="s">
        <v>160</v>
      </c>
      <c r="B8" s="20" t="s">
        <v>41</v>
      </c>
      <c r="C8" s="21">
        <v>44397</v>
      </c>
      <c r="D8" s="22" t="s">
        <v>154</v>
      </c>
      <c r="E8" s="23">
        <v>192</v>
      </c>
      <c r="F8" s="23">
        <v>199.001</v>
      </c>
      <c r="G8" s="23">
        <v>194</v>
      </c>
      <c r="H8" s="23">
        <v>191</v>
      </c>
      <c r="I8" s="23"/>
      <c r="J8" s="23"/>
      <c r="K8" s="24">
        <v>4</v>
      </c>
      <c r="L8" s="24">
        <v>776.00099999999998</v>
      </c>
      <c r="M8" s="25">
        <v>194.00024999999999</v>
      </c>
      <c r="N8" s="26">
        <v>2</v>
      </c>
      <c r="O8" s="27">
        <v>196.00024999999999</v>
      </c>
    </row>
    <row r="9" spans="1:18" ht="27" x14ac:dyDescent="0.3">
      <c r="A9" s="19" t="s">
        <v>160</v>
      </c>
      <c r="B9" s="20" t="s">
        <v>41</v>
      </c>
      <c r="C9" s="21">
        <v>44460</v>
      </c>
      <c r="D9" s="22" t="s">
        <v>154</v>
      </c>
      <c r="E9" s="23">
        <v>197</v>
      </c>
      <c r="F9" s="23">
        <v>197</v>
      </c>
      <c r="G9" s="23">
        <v>197</v>
      </c>
      <c r="H9" s="23">
        <v>197</v>
      </c>
      <c r="I9" s="23"/>
      <c r="J9" s="23"/>
      <c r="K9" s="24">
        <v>4</v>
      </c>
      <c r="L9" s="24">
        <v>788</v>
      </c>
      <c r="M9" s="25">
        <v>197</v>
      </c>
      <c r="N9" s="26">
        <v>4</v>
      </c>
      <c r="O9" s="27">
        <v>201</v>
      </c>
    </row>
    <row r="10" spans="1:18" ht="27" x14ac:dyDescent="0.3">
      <c r="A10" s="19" t="s">
        <v>153</v>
      </c>
      <c r="B10" s="20" t="s">
        <v>41</v>
      </c>
      <c r="C10" s="21">
        <v>44488</v>
      </c>
      <c r="D10" s="22" t="s">
        <v>154</v>
      </c>
      <c r="E10" s="23">
        <v>196</v>
      </c>
      <c r="F10" s="23">
        <v>197</v>
      </c>
      <c r="G10" s="23">
        <v>195</v>
      </c>
      <c r="H10" s="23">
        <v>194</v>
      </c>
      <c r="I10" s="23"/>
      <c r="J10" s="23"/>
      <c r="K10" s="24">
        <v>4</v>
      </c>
      <c r="L10" s="24">
        <v>782</v>
      </c>
      <c r="M10" s="25">
        <v>195.5</v>
      </c>
      <c r="N10" s="26">
        <v>2</v>
      </c>
      <c r="O10" s="27">
        <v>197.5</v>
      </c>
    </row>
    <row r="11" spans="1:18" ht="27" x14ac:dyDescent="0.3">
      <c r="A11" s="19" t="s">
        <v>153</v>
      </c>
      <c r="B11" s="20" t="s">
        <v>41</v>
      </c>
      <c r="C11" s="21">
        <v>44493</v>
      </c>
      <c r="D11" s="22" t="s">
        <v>154</v>
      </c>
      <c r="E11" s="23">
        <v>197</v>
      </c>
      <c r="F11" s="23">
        <v>199</v>
      </c>
      <c r="G11" s="23">
        <v>194</v>
      </c>
      <c r="H11" s="23">
        <v>198</v>
      </c>
      <c r="I11" s="23"/>
      <c r="J11" s="23"/>
      <c r="K11" s="24">
        <v>4</v>
      </c>
      <c r="L11" s="24">
        <v>788</v>
      </c>
      <c r="M11" s="25">
        <v>197</v>
      </c>
      <c r="N11" s="26">
        <v>11</v>
      </c>
      <c r="O11" s="27">
        <v>208</v>
      </c>
    </row>
    <row r="12" spans="1:18" ht="27" x14ac:dyDescent="0.3">
      <c r="A12" s="19" t="s">
        <v>160</v>
      </c>
      <c r="B12" s="20" t="s">
        <v>41</v>
      </c>
      <c r="C12" s="21">
        <v>44512</v>
      </c>
      <c r="D12" s="22" t="s">
        <v>154</v>
      </c>
      <c r="E12" s="23">
        <v>194</v>
      </c>
      <c r="F12" s="23">
        <v>197</v>
      </c>
      <c r="G12" s="23">
        <v>198</v>
      </c>
      <c r="H12" s="23">
        <v>196</v>
      </c>
      <c r="I12" s="23"/>
      <c r="J12" s="23"/>
      <c r="K12" s="24">
        <v>4</v>
      </c>
      <c r="L12" s="24">
        <v>785</v>
      </c>
      <c r="M12" s="25">
        <v>196.25</v>
      </c>
      <c r="N12" s="26">
        <v>3</v>
      </c>
      <c r="O12" s="27">
        <v>199.25</v>
      </c>
    </row>
    <row r="13" spans="1:18" ht="27" x14ac:dyDescent="0.3">
      <c r="A13" s="19" t="s">
        <v>160</v>
      </c>
      <c r="B13" s="20" t="s">
        <v>41</v>
      </c>
      <c r="C13" s="21">
        <v>44513</v>
      </c>
      <c r="D13" s="22" t="s">
        <v>154</v>
      </c>
      <c r="E13" s="23">
        <v>194</v>
      </c>
      <c r="F13" s="23">
        <v>192</v>
      </c>
      <c r="G13" s="23">
        <v>191</v>
      </c>
      <c r="H13" s="23">
        <v>193</v>
      </c>
      <c r="I13" s="23">
        <v>197</v>
      </c>
      <c r="J13" s="23">
        <v>198</v>
      </c>
      <c r="K13" s="24">
        <v>6</v>
      </c>
      <c r="L13" s="24">
        <v>1165</v>
      </c>
      <c r="M13" s="25">
        <v>194.16666666666666</v>
      </c>
      <c r="N13" s="26">
        <v>4</v>
      </c>
      <c r="O13" s="27">
        <v>198.16666666666666</v>
      </c>
    </row>
    <row r="16" spans="1:18" x14ac:dyDescent="0.3">
      <c r="K16" s="28">
        <f>SUM(K2:K15)</f>
        <v>54</v>
      </c>
      <c r="L16" s="28">
        <f>SUM(L2:L15)</f>
        <v>10547.004000000001</v>
      </c>
      <c r="M16" s="29">
        <f>SUM(L16/K16)</f>
        <v>195.3148888888889</v>
      </c>
      <c r="N16" s="28">
        <f>SUM(N2:N15)</f>
        <v>92</v>
      </c>
      <c r="O16" s="29">
        <f>SUM(M16+N16)</f>
        <v>287.3148888888889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6_2"/>
    <protectedRange algorithmName="SHA-512" hashValue="ON39YdpmFHfN9f47KpiRvqrKx0V9+erV1CNkpWzYhW/Qyc6aT8rEyCrvauWSYGZK2ia3o7vd3akF07acHAFpOA==" saltValue="yVW9XmDwTqEnmpSGai0KYg==" spinCount="100000" sqref="D2" name="Range1_1_4_3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3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_2_7"/>
    <protectedRange algorithmName="SHA-512" hashValue="ON39YdpmFHfN9f47KpiRvqrKx0V9+erV1CNkpWzYhW/Qyc6aT8rEyCrvauWSYGZK2ia3o7vd3akF07acHAFpOA==" saltValue="yVW9XmDwTqEnmpSGai0KYg==" spinCount="100000" sqref="D5" name="Range1_1_1_8"/>
    <protectedRange algorithmName="SHA-512" hashValue="ON39YdpmFHfN9f47KpiRvqrKx0V9+erV1CNkpWzYhW/Qyc6aT8rEyCrvauWSYGZK2ia3o7vd3akF07acHAFpOA==" saltValue="yVW9XmDwTqEnmpSGai0KYg==" spinCount="100000" sqref="E5:H5" name="Range1_3_10"/>
    <protectedRange algorithmName="SHA-512" hashValue="ON39YdpmFHfN9f47KpiRvqrKx0V9+erV1CNkpWzYhW/Qyc6aT8rEyCrvauWSYGZK2ia3o7vd3akF07acHAFpOA==" saltValue="yVW9XmDwTqEnmpSGai0KYg==" spinCount="100000" sqref="I6:J6 B6:C6" name="Range1_3_12"/>
    <protectedRange algorithmName="SHA-512" hashValue="ON39YdpmFHfN9f47KpiRvqrKx0V9+erV1CNkpWzYhW/Qyc6aT8rEyCrvauWSYGZK2ia3o7vd3akF07acHAFpOA==" saltValue="yVW9XmDwTqEnmpSGai0KYg==" spinCount="100000" sqref="D6" name="Range1_1_6_5"/>
    <protectedRange algorithmName="SHA-512" hashValue="ON39YdpmFHfN9f47KpiRvqrKx0V9+erV1CNkpWzYhW/Qyc6aT8rEyCrvauWSYGZK2ia3o7vd3akF07acHAFpOA==" saltValue="yVW9XmDwTqEnmpSGai0KYg==" spinCount="100000" sqref="E6:H6" name="Range1_3_2_1"/>
    <protectedRange algorithmName="SHA-512" hashValue="ON39YdpmFHfN9f47KpiRvqrKx0V9+erV1CNkpWzYhW/Qyc6aT8rEyCrvauWSYGZK2ia3o7vd3akF07acHAFpOA==" saltValue="yVW9XmDwTqEnmpSGai0KYg==" spinCount="100000" sqref="I7:J7 B7:C7" name="Range1_3_13"/>
    <protectedRange algorithmName="SHA-512" hashValue="ON39YdpmFHfN9f47KpiRvqrKx0V9+erV1CNkpWzYhW/Qyc6aT8rEyCrvauWSYGZK2ia3o7vd3akF07acHAFpOA==" saltValue="yVW9XmDwTqEnmpSGai0KYg==" spinCount="100000" sqref="D7" name="Range1_1_6_6"/>
    <protectedRange algorithmName="SHA-512" hashValue="ON39YdpmFHfN9f47KpiRvqrKx0V9+erV1CNkpWzYhW/Qyc6aT8rEyCrvauWSYGZK2ia3o7vd3akF07acHAFpOA==" saltValue="yVW9XmDwTqEnmpSGai0KYg==" spinCount="100000" sqref="E7:H7" name="Range1_3_2_2"/>
    <protectedRange algorithmName="SHA-512" hashValue="ON39YdpmFHfN9f47KpiRvqrKx0V9+erV1CNkpWzYhW/Qyc6aT8rEyCrvauWSYGZK2ia3o7vd3akF07acHAFpOA==" saltValue="yVW9XmDwTqEnmpSGai0KYg==" spinCount="100000" sqref="I8:J8 B8:C8" name="Range1_4"/>
    <protectedRange algorithmName="SHA-512" hashValue="ON39YdpmFHfN9f47KpiRvqrKx0V9+erV1CNkpWzYhW/Qyc6aT8rEyCrvauWSYGZK2ia3o7vd3akF07acHAFpOA==" saltValue="yVW9XmDwTqEnmpSGai0KYg==" spinCount="100000" sqref="D8" name="Range1_1_8"/>
    <protectedRange algorithmName="SHA-512" hashValue="ON39YdpmFHfN9f47KpiRvqrKx0V9+erV1CNkpWzYhW/Qyc6aT8rEyCrvauWSYGZK2ia3o7vd3akF07acHAFpOA==" saltValue="yVW9XmDwTqEnmpSGai0KYg==" spinCount="100000" sqref="E8:H8" name="Range1_3_2_3"/>
    <protectedRange sqref="I10:J10 B10:C10" name="Range1_27"/>
    <protectedRange sqref="D10" name="Range1_1_18_1"/>
    <protectedRange sqref="E10:H10" name="Range1_3_9"/>
    <protectedRange algorithmName="SHA-512" hashValue="ON39YdpmFHfN9f47KpiRvqrKx0V9+erV1CNkpWzYhW/Qyc6aT8rEyCrvauWSYGZK2ia3o7vd3akF07acHAFpOA==" saltValue="yVW9XmDwTqEnmpSGai0KYg==" spinCount="100000" sqref="B11:C11 I11:J11" name="Range1_18"/>
    <protectedRange algorithmName="SHA-512" hashValue="ON39YdpmFHfN9f47KpiRvqrKx0V9+erV1CNkpWzYhW/Qyc6aT8rEyCrvauWSYGZK2ia3o7vd3akF07acHAFpOA==" saltValue="yVW9XmDwTqEnmpSGai0KYg==" spinCount="100000" sqref="D11" name="Range1_1_16"/>
    <protectedRange algorithmName="SHA-512" hashValue="ON39YdpmFHfN9f47KpiRvqrKx0V9+erV1CNkpWzYhW/Qyc6aT8rEyCrvauWSYGZK2ia3o7vd3akF07acHAFpOA==" saltValue="yVW9XmDwTqEnmpSGai0KYg==" spinCount="100000" sqref="E11:H11" name="Range1_3_8"/>
    <protectedRange algorithmName="SHA-512" hashValue="ON39YdpmFHfN9f47KpiRvqrKx0V9+erV1CNkpWzYhW/Qyc6aT8rEyCrvauWSYGZK2ia3o7vd3akF07acHAFpOA==" saltValue="yVW9XmDwTqEnmpSGai0KYg==" spinCount="100000" sqref="I12:J12 B12:C12" name="Range1_36"/>
    <protectedRange algorithmName="SHA-512" hashValue="ON39YdpmFHfN9f47KpiRvqrKx0V9+erV1CNkpWzYhW/Qyc6aT8rEyCrvauWSYGZK2ia3o7vd3akF07acHAFpOA==" saltValue="yVW9XmDwTqEnmpSGai0KYg==" spinCount="100000" sqref="D12" name="Range1_1_32"/>
    <protectedRange algorithmName="SHA-512" hashValue="ON39YdpmFHfN9f47KpiRvqrKx0V9+erV1CNkpWzYhW/Qyc6aT8rEyCrvauWSYGZK2ia3o7vd3akF07acHAFpOA==" saltValue="yVW9XmDwTqEnmpSGai0KYg==" spinCount="100000" sqref="E12:H12" name="Range1_3_22"/>
    <protectedRange algorithmName="SHA-512" hashValue="ON39YdpmFHfN9f47KpiRvqrKx0V9+erV1CNkpWzYhW/Qyc6aT8rEyCrvauWSYGZK2ia3o7vd3akF07acHAFpOA==" saltValue="yVW9XmDwTqEnmpSGai0KYg==" spinCount="100000" sqref="I13:J13 B13:C13" name="Range1_42"/>
    <protectedRange algorithmName="SHA-512" hashValue="ON39YdpmFHfN9f47KpiRvqrKx0V9+erV1CNkpWzYhW/Qyc6aT8rEyCrvauWSYGZK2ia3o7vd3akF07acHAFpOA==" saltValue="yVW9XmDwTqEnmpSGai0KYg==" spinCount="100000" sqref="D13" name="Range1_1_36"/>
    <protectedRange algorithmName="SHA-512" hashValue="ON39YdpmFHfN9f47KpiRvqrKx0V9+erV1CNkpWzYhW/Qyc6aT8rEyCrvauWSYGZK2ia3o7vd3akF07acHAFpOA==" saltValue="yVW9XmDwTqEnmpSGai0KYg==" spinCount="100000" sqref="E13:H13" name="Range1_3_23"/>
  </protectedRanges>
  <conditionalFormatting sqref="F2">
    <cfRule type="top10" dxfId="3598" priority="71" rank="1"/>
  </conditionalFormatting>
  <conditionalFormatting sqref="G2">
    <cfRule type="top10" dxfId="3597" priority="70" rank="1"/>
  </conditionalFormatting>
  <conditionalFormatting sqref="H2">
    <cfRule type="top10" dxfId="3596" priority="69" rank="1"/>
  </conditionalFormatting>
  <conditionalFormatting sqref="E2">
    <cfRule type="top10" dxfId="3595" priority="72" rank="1"/>
  </conditionalFormatting>
  <conditionalFormatting sqref="I2">
    <cfRule type="top10" dxfId="3594" priority="67" rank="1"/>
  </conditionalFormatting>
  <conditionalFormatting sqref="J2">
    <cfRule type="top10" dxfId="3593" priority="68" rank="1"/>
  </conditionalFormatting>
  <conditionalFormatting sqref="F3">
    <cfRule type="top10" dxfId="3592" priority="65" rank="1"/>
  </conditionalFormatting>
  <conditionalFormatting sqref="G3">
    <cfRule type="top10" dxfId="3591" priority="64" rank="1"/>
  </conditionalFormatting>
  <conditionalFormatting sqref="H3">
    <cfRule type="top10" dxfId="3590" priority="63" rank="1"/>
  </conditionalFormatting>
  <conditionalFormatting sqref="I3">
    <cfRule type="top10" dxfId="3589" priority="61" rank="1"/>
  </conditionalFormatting>
  <conditionalFormatting sqref="J3">
    <cfRule type="top10" dxfId="3588" priority="62" rank="1"/>
  </conditionalFormatting>
  <conditionalFormatting sqref="E3">
    <cfRule type="top10" dxfId="3587" priority="66" rank="1"/>
  </conditionalFormatting>
  <conditionalFormatting sqref="F4">
    <cfRule type="top10" dxfId="3586" priority="59" rank="1"/>
  </conditionalFormatting>
  <conditionalFormatting sqref="G4">
    <cfRule type="top10" dxfId="3585" priority="58" rank="1"/>
  </conditionalFormatting>
  <conditionalFormatting sqref="H4">
    <cfRule type="top10" dxfId="3584" priority="57" rank="1"/>
  </conditionalFormatting>
  <conditionalFormatting sqref="I4">
    <cfRule type="top10" dxfId="3583" priority="55" rank="1"/>
  </conditionalFormatting>
  <conditionalFormatting sqref="J4">
    <cfRule type="top10" dxfId="3582" priority="56" rank="1"/>
  </conditionalFormatting>
  <conditionalFormatting sqref="E4">
    <cfRule type="top10" dxfId="3581" priority="60" rank="1"/>
  </conditionalFormatting>
  <conditionalFormatting sqref="F5">
    <cfRule type="top10" dxfId="3580" priority="53" rank="1"/>
  </conditionalFormatting>
  <conditionalFormatting sqref="G5">
    <cfRule type="top10" dxfId="3579" priority="52" rank="1"/>
  </conditionalFormatting>
  <conditionalFormatting sqref="H5">
    <cfRule type="top10" dxfId="3578" priority="51" rank="1"/>
  </conditionalFormatting>
  <conditionalFormatting sqref="I5">
    <cfRule type="top10" dxfId="3577" priority="49" rank="1"/>
  </conditionalFormatting>
  <conditionalFormatting sqref="J5">
    <cfRule type="top10" dxfId="3576" priority="50" rank="1"/>
  </conditionalFormatting>
  <conditionalFormatting sqref="E5">
    <cfRule type="top10" dxfId="3575" priority="54" rank="1"/>
  </conditionalFormatting>
  <conditionalFormatting sqref="F6">
    <cfRule type="top10" dxfId="3574" priority="47" rank="1"/>
  </conditionalFormatting>
  <conditionalFormatting sqref="G6">
    <cfRule type="top10" dxfId="3573" priority="46" rank="1"/>
  </conditionalFormatting>
  <conditionalFormatting sqref="H6">
    <cfRule type="top10" dxfId="3572" priority="45" rank="1"/>
  </conditionalFormatting>
  <conditionalFormatting sqref="I6">
    <cfRule type="top10" dxfId="3571" priority="43" rank="1"/>
  </conditionalFormatting>
  <conditionalFormatting sqref="J6">
    <cfRule type="top10" dxfId="3570" priority="44" rank="1"/>
  </conditionalFormatting>
  <conditionalFormatting sqref="E6">
    <cfRule type="top10" dxfId="3569" priority="48" rank="1"/>
  </conditionalFormatting>
  <conditionalFormatting sqref="F7">
    <cfRule type="top10" dxfId="3568" priority="41" rank="1"/>
  </conditionalFormatting>
  <conditionalFormatting sqref="G7">
    <cfRule type="top10" dxfId="3567" priority="40" rank="1"/>
  </conditionalFormatting>
  <conditionalFormatting sqref="H7">
    <cfRule type="top10" dxfId="3566" priority="39" rank="1"/>
  </conditionalFormatting>
  <conditionalFormatting sqref="I7">
    <cfRule type="top10" dxfId="3565" priority="37" rank="1"/>
  </conditionalFormatting>
  <conditionalFormatting sqref="J7">
    <cfRule type="top10" dxfId="3564" priority="38" rank="1"/>
  </conditionalFormatting>
  <conditionalFormatting sqref="E7">
    <cfRule type="top10" dxfId="3563" priority="42" rank="1"/>
  </conditionalFormatting>
  <conditionalFormatting sqref="F8">
    <cfRule type="top10" dxfId="3562" priority="35" rank="1"/>
  </conditionalFormatting>
  <conditionalFormatting sqref="G8">
    <cfRule type="top10" dxfId="3561" priority="34" rank="1"/>
  </conditionalFormatting>
  <conditionalFormatting sqref="H8">
    <cfRule type="top10" dxfId="3560" priority="33" rank="1"/>
  </conditionalFormatting>
  <conditionalFormatting sqref="I8">
    <cfRule type="top10" dxfId="3559" priority="31" rank="1"/>
  </conditionalFormatting>
  <conditionalFormatting sqref="J8">
    <cfRule type="top10" dxfId="3558" priority="32" rank="1"/>
  </conditionalFormatting>
  <conditionalFormatting sqref="E8">
    <cfRule type="top10" dxfId="3557" priority="36" rank="1"/>
  </conditionalFormatting>
  <conditionalFormatting sqref="E9">
    <cfRule type="top10" dxfId="3556" priority="30" rank="1"/>
  </conditionalFormatting>
  <conditionalFormatting sqref="F9">
    <cfRule type="top10" dxfId="3555" priority="29" rank="1"/>
  </conditionalFormatting>
  <conditionalFormatting sqref="G9">
    <cfRule type="top10" dxfId="3554" priority="28" rank="1"/>
  </conditionalFormatting>
  <conditionalFormatting sqref="H9">
    <cfRule type="top10" dxfId="3553" priority="27" rank="1"/>
  </conditionalFormatting>
  <conditionalFormatting sqref="I9">
    <cfRule type="top10" dxfId="3552" priority="26" rank="1"/>
  </conditionalFormatting>
  <conditionalFormatting sqref="J9">
    <cfRule type="top10" dxfId="3551" priority="25" rank="1"/>
  </conditionalFormatting>
  <conditionalFormatting sqref="F10">
    <cfRule type="top10" dxfId="3550" priority="19" rank="1"/>
  </conditionalFormatting>
  <conditionalFormatting sqref="G10">
    <cfRule type="top10" dxfId="3549" priority="20" rank="1"/>
  </conditionalFormatting>
  <conditionalFormatting sqref="H10">
    <cfRule type="top10" dxfId="3548" priority="21" rank="1"/>
  </conditionalFormatting>
  <conditionalFormatting sqref="I10">
    <cfRule type="top10" dxfId="3547" priority="22" rank="1"/>
  </conditionalFormatting>
  <conditionalFormatting sqref="J10">
    <cfRule type="top10" dxfId="3546" priority="23" rank="1"/>
  </conditionalFormatting>
  <conditionalFormatting sqref="E10">
    <cfRule type="top10" dxfId="3545" priority="24" rank="1"/>
  </conditionalFormatting>
  <conditionalFormatting sqref="I11">
    <cfRule type="top10" dxfId="3544" priority="18" rank="1"/>
  </conditionalFormatting>
  <conditionalFormatting sqref="E11">
    <cfRule type="top10" dxfId="3543" priority="17" rank="1"/>
  </conditionalFormatting>
  <conditionalFormatting sqref="F11">
    <cfRule type="top10" dxfId="3542" priority="16" rank="1"/>
  </conditionalFormatting>
  <conditionalFormatting sqref="G11">
    <cfRule type="top10" dxfId="3541" priority="15" rank="1"/>
  </conditionalFormatting>
  <conditionalFormatting sqref="H11">
    <cfRule type="top10" dxfId="3540" priority="14" rank="1"/>
  </conditionalFormatting>
  <conditionalFormatting sqref="J11">
    <cfRule type="top10" dxfId="3539" priority="13" rank="1"/>
  </conditionalFormatting>
  <conditionalFormatting sqref="F12">
    <cfRule type="top10" dxfId="3538" priority="11" rank="1"/>
  </conditionalFormatting>
  <conditionalFormatting sqref="G12">
    <cfRule type="top10" dxfId="3537" priority="10" rank="1"/>
  </conditionalFormatting>
  <conditionalFormatting sqref="H12">
    <cfRule type="top10" dxfId="3536" priority="9" rank="1"/>
  </conditionalFormatting>
  <conditionalFormatting sqref="I12">
    <cfRule type="top10" dxfId="3535" priority="7" rank="1"/>
  </conditionalFormatting>
  <conditionalFormatting sqref="J12">
    <cfRule type="top10" dxfId="3534" priority="8" rank="1"/>
  </conditionalFormatting>
  <conditionalFormatting sqref="E12">
    <cfRule type="top10" dxfId="3533" priority="12" rank="1"/>
  </conditionalFormatting>
  <conditionalFormatting sqref="F13">
    <cfRule type="top10" dxfId="3532" priority="5" rank="1"/>
  </conditionalFormatting>
  <conditionalFormatting sqref="G13">
    <cfRule type="top10" dxfId="3531" priority="4" rank="1"/>
  </conditionalFormatting>
  <conditionalFormatting sqref="H13">
    <cfRule type="top10" dxfId="3530" priority="3" rank="1"/>
  </conditionalFormatting>
  <conditionalFormatting sqref="I13">
    <cfRule type="top10" dxfId="3529" priority="1" rank="1"/>
  </conditionalFormatting>
  <conditionalFormatting sqref="J13">
    <cfRule type="top10" dxfId="3528" priority="2" rank="1"/>
  </conditionalFormatting>
  <conditionalFormatting sqref="E13">
    <cfRule type="top10" dxfId="3527" priority="6" rank="1"/>
  </conditionalFormatting>
  <hyperlinks>
    <hyperlink ref="R1" location="'Rankings OLH'!A1" display="Return to Rankings" xr:uid="{14C4E66F-0EE6-4DC8-A151-B028A05651A8}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1610C-1E48-4F7E-A36F-E9A4AE361378}">
  <sheetPr codeName="Sheet56"/>
  <dimension ref="A1:Q21"/>
  <sheetViews>
    <sheetView topLeftCell="A13" workbookViewId="0">
      <selection activeCell="A17" sqref="A17:O18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160</v>
      </c>
      <c r="B2" s="20" t="s">
        <v>26</v>
      </c>
      <c r="C2" s="21">
        <v>44304</v>
      </c>
      <c r="D2" s="22" t="s">
        <v>162</v>
      </c>
      <c r="E2" s="23">
        <v>192</v>
      </c>
      <c r="F2" s="23">
        <v>196</v>
      </c>
      <c r="G2" s="23">
        <v>196</v>
      </c>
      <c r="H2" s="23">
        <v>197</v>
      </c>
      <c r="I2" s="23"/>
      <c r="J2" s="23"/>
      <c r="K2" s="24">
        <v>4</v>
      </c>
      <c r="L2" s="24">
        <v>781</v>
      </c>
      <c r="M2" s="25">
        <v>195.25</v>
      </c>
      <c r="N2" s="26">
        <v>2</v>
      </c>
      <c r="O2" s="27">
        <v>197.25</v>
      </c>
    </row>
    <row r="3" spans="1:17" ht="27" x14ac:dyDescent="0.3">
      <c r="A3" s="19" t="s">
        <v>160</v>
      </c>
      <c r="B3" s="20" t="s">
        <v>26</v>
      </c>
      <c r="C3" s="21">
        <v>44314</v>
      </c>
      <c r="D3" s="22" t="s">
        <v>162</v>
      </c>
      <c r="E3" s="23">
        <v>198</v>
      </c>
      <c r="F3" s="23">
        <v>197</v>
      </c>
      <c r="G3" s="23">
        <v>199</v>
      </c>
      <c r="H3" s="23">
        <v>195</v>
      </c>
      <c r="I3" s="23"/>
      <c r="J3" s="23"/>
      <c r="K3" s="24">
        <v>4</v>
      </c>
      <c r="L3" s="24">
        <v>789</v>
      </c>
      <c r="M3" s="25">
        <v>197.25</v>
      </c>
      <c r="N3" s="26">
        <v>2</v>
      </c>
      <c r="O3" s="27">
        <v>199.25</v>
      </c>
    </row>
    <row r="4" spans="1:17" ht="27" x14ac:dyDescent="0.3">
      <c r="A4" s="19" t="s">
        <v>160</v>
      </c>
      <c r="B4" s="20" t="s">
        <v>26</v>
      </c>
      <c r="C4" s="21">
        <v>44353</v>
      </c>
      <c r="D4" s="22" t="s">
        <v>162</v>
      </c>
      <c r="E4" s="23">
        <v>192</v>
      </c>
      <c r="F4" s="23">
        <v>193</v>
      </c>
      <c r="G4" s="23">
        <v>195</v>
      </c>
      <c r="H4" s="23">
        <v>193</v>
      </c>
      <c r="I4" s="23">
        <v>200</v>
      </c>
      <c r="J4" s="23">
        <v>197</v>
      </c>
      <c r="K4" s="24">
        <v>6</v>
      </c>
      <c r="L4" s="24">
        <v>1170</v>
      </c>
      <c r="M4" s="25">
        <v>195</v>
      </c>
      <c r="N4" s="26">
        <v>8</v>
      </c>
      <c r="O4" s="27">
        <v>203</v>
      </c>
    </row>
    <row r="5" spans="1:17" ht="27" x14ac:dyDescent="0.3">
      <c r="A5" s="19" t="s">
        <v>160</v>
      </c>
      <c r="B5" s="20" t="s">
        <v>26</v>
      </c>
      <c r="C5" s="21">
        <v>44370</v>
      </c>
      <c r="D5" s="22" t="s">
        <v>162</v>
      </c>
      <c r="E5" s="23">
        <v>197.001</v>
      </c>
      <c r="F5" s="23">
        <v>195</v>
      </c>
      <c r="G5" s="23">
        <v>198.001</v>
      </c>
      <c r="H5" s="23">
        <v>193</v>
      </c>
      <c r="I5" s="23"/>
      <c r="J5" s="23"/>
      <c r="K5" s="24">
        <v>4</v>
      </c>
      <c r="L5" s="24">
        <v>783.00199999999995</v>
      </c>
      <c r="M5" s="25">
        <v>195.75049999999999</v>
      </c>
      <c r="N5" s="26">
        <v>6</v>
      </c>
      <c r="O5" s="27">
        <v>201.75049999999999</v>
      </c>
    </row>
    <row r="6" spans="1:17" ht="40.200000000000003" x14ac:dyDescent="0.3">
      <c r="A6" s="19" t="s">
        <v>160</v>
      </c>
      <c r="B6" s="20" t="s">
        <v>26</v>
      </c>
      <c r="C6" s="21">
        <v>44366</v>
      </c>
      <c r="D6" s="22" t="s">
        <v>163</v>
      </c>
      <c r="E6" s="23">
        <v>194</v>
      </c>
      <c r="F6" s="23">
        <v>193</v>
      </c>
      <c r="G6" s="23">
        <v>193</v>
      </c>
      <c r="H6" s="23">
        <v>196</v>
      </c>
      <c r="I6" s="23"/>
      <c r="J6" s="23"/>
      <c r="K6" s="24">
        <v>4</v>
      </c>
      <c r="L6" s="24">
        <v>776</v>
      </c>
      <c r="M6" s="25">
        <v>194</v>
      </c>
      <c r="N6" s="26">
        <v>2</v>
      </c>
      <c r="O6" s="27">
        <v>196</v>
      </c>
    </row>
    <row r="7" spans="1:17" ht="27" x14ac:dyDescent="0.3">
      <c r="A7" s="19" t="s">
        <v>160</v>
      </c>
      <c r="B7" s="20" t="s">
        <v>26</v>
      </c>
      <c r="C7" s="21">
        <v>44373</v>
      </c>
      <c r="D7" s="22" t="s">
        <v>168</v>
      </c>
      <c r="E7" s="23">
        <v>192</v>
      </c>
      <c r="F7" s="23">
        <v>197</v>
      </c>
      <c r="G7" s="23">
        <v>195</v>
      </c>
      <c r="H7" s="23">
        <v>197</v>
      </c>
      <c r="I7" s="23">
        <v>195</v>
      </c>
      <c r="J7" s="23">
        <v>196</v>
      </c>
      <c r="K7" s="24">
        <v>6</v>
      </c>
      <c r="L7" s="24">
        <v>1172</v>
      </c>
      <c r="M7" s="25">
        <v>195.33333333333334</v>
      </c>
      <c r="N7" s="26">
        <v>4</v>
      </c>
      <c r="O7" s="27">
        <v>199.33333333333334</v>
      </c>
    </row>
    <row r="8" spans="1:17" ht="40.200000000000003" x14ac:dyDescent="0.3">
      <c r="A8" s="19" t="s">
        <v>160</v>
      </c>
      <c r="B8" s="20" t="s">
        <v>26</v>
      </c>
      <c r="C8" s="21">
        <v>44394</v>
      </c>
      <c r="D8" s="22" t="s">
        <v>163</v>
      </c>
      <c r="E8" s="23">
        <v>191</v>
      </c>
      <c r="F8" s="23">
        <v>196</v>
      </c>
      <c r="G8" s="23">
        <v>197</v>
      </c>
      <c r="H8" s="23">
        <v>194</v>
      </c>
      <c r="I8" s="23"/>
      <c r="J8" s="23"/>
      <c r="K8" s="24">
        <v>4</v>
      </c>
      <c r="L8" s="24">
        <v>778</v>
      </c>
      <c r="M8" s="25">
        <v>194.5</v>
      </c>
      <c r="N8" s="26">
        <v>2</v>
      </c>
      <c r="O8" s="27">
        <v>196.5</v>
      </c>
    </row>
    <row r="9" spans="1:17" ht="27" x14ac:dyDescent="0.3">
      <c r="A9" s="19" t="s">
        <v>160</v>
      </c>
      <c r="B9" s="20" t="s">
        <v>26</v>
      </c>
      <c r="C9" s="21">
        <v>44405</v>
      </c>
      <c r="D9" s="22" t="s">
        <v>162</v>
      </c>
      <c r="E9" s="23">
        <v>196</v>
      </c>
      <c r="F9" s="23">
        <v>197</v>
      </c>
      <c r="G9" s="23">
        <v>194</v>
      </c>
      <c r="H9" s="23">
        <v>195</v>
      </c>
      <c r="I9" s="23"/>
      <c r="J9" s="23"/>
      <c r="K9" s="24">
        <v>4</v>
      </c>
      <c r="L9" s="24">
        <v>782</v>
      </c>
      <c r="M9" s="25">
        <v>195.5</v>
      </c>
      <c r="N9" s="26">
        <v>2</v>
      </c>
      <c r="O9" s="27">
        <v>197.5</v>
      </c>
    </row>
    <row r="10" spans="1:17" ht="27" x14ac:dyDescent="0.3">
      <c r="A10" s="19" t="s">
        <v>160</v>
      </c>
      <c r="B10" s="20" t="s">
        <v>26</v>
      </c>
      <c r="C10" s="21">
        <v>44416</v>
      </c>
      <c r="D10" s="22" t="s">
        <v>162</v>
      </c>
      <c r="E10" s="23">
        <v>194</v>
      </c>
      <c r="F10" s="23">
        <v>193</v>
      </c>
      <c r="G10" s="23">
        <v>193</v>
      </c>
      <c r="H10" s="23">
        <v>192</v>
      </c>
      <c r="I10" s="23"/>
      <c r="J10" s="23"/>
      <c r="K10" s="24">
        <v>4</v>
      </c>
      <c r="L10" s="24">
        <v>772</v>
      </c>
      <c r="M10" s="25">
        <v>193</v>
      </c>
      <c r="N10" s="26">
        <v>2</v>
      </c>
      <c r="O10" s="27">
        <v>195</v>
      </c>
    </row>
    <row r="11" spans="1:17" ht="27" x14ac:dyDescent="0.3">
      <c r="A11" s="19" t="s">
        <v>160</v>
      </c>
      <c r="B11" s="20" t="s">
        <v>26</v>
      </c>
      <c r="C11" s="21">
        <v>44433</v>
      </c>
      <c r="D11" s="22" t="s">
        <v>162</v>
      </c>
      <c r="E11" s="23">
        <v>198</v>
      </c>
      <c r="F11" s="23">
        <v>200</v>
      </c>
      <c r="G11" s="23">
        <v>200</v>
      </c>
      <c r="H11" s="23">
        <v>198</v>
      </c>
      <c r="I11" s="23"/>
      <c r="J11" s="23"/>
      <c r="K11" s="24">
        <v>4</v>
      </c>
      <c r="L11" s="24">
        <v>796</v>
      </c>
      <c r="M11" s="25">
        <v>199</v>
      </c>
      <c r="N11" s="26">
        <v>6</v>
      </c>
      <c r="O11" s="27">
        <v>205</v>
      </c>
    </row>
    <row r="12" spans="1:17" ht="27" x14ac:dyDescent="0.3">
      <c r="A12" s="19" t="s">
        <v>160</v>
      </c>
      <c r="B12" s="20" t="s">
        <v>26</v>
      </c>
      <c r="C12" s="21">
        <v>44451</v>
      </c>
      <c r="D12" s="22" t="s">
        <v>162</v>
      </c>
      <c r="E12" s="23">
        <v>196</v>
      </c>
      <c r="F12" s="23">
        <v>199</v>
      </c>
      <c r="G12" s="23">
        <v>196</v>
      </c>
      <c r="H12" s="23">
        <v>198</v>
      </c>
      <c r="I12" s="23">
        <v>197</v>
      </c>
      <c r="J12" s="23">
        <v>196</v>
      </c>
      <c r="K12" s="24">
        <v>6</v>
      </c>
      <c r="L12" s="24">
        <v>1182</v>
      </c>
      <c r="M12" s="25">
        <v>197</v>
      </c>
      <c r="N12" s="26">
        <v>12</v>
      </c>
      <c r="O12" s="27">
        <v>209</v>
      </c>
    </row>
    <row r="13" spans="1:17" ht="40.200000000000003" x14ac:dyDescent="0.3">
      <c r="A13" s="19" t="s">
        <v>160</v>
      </c>
      <c r="B13" s="20" t="s">
        <v>26</v>
      </c>
      <c r="C13" s="21">
        <v>44458</v>
      </c>
      <c r="D13" s="22" t="s">
        <v>163</v>
      </c>
      <c r="E13" s="23">
        <v>196</v>
      </c>
      <c r="F13" s="23">
        <v>191</v>
      </c>
      <c r="G13" s="23">
        <v>196</v>
      </c>
      <c r="H13" s="23">
        <v>193</v>
      </c>
      <c r="I13" s="23"/>
      <c r="J13" s="23"/>
      <c r="K13" s="24">
        <v>4</v>
      </c>
      <c r="L13" s="24">
        <v>776</v>
      </c>
      <c r="M13" s="25">
        <v>194</v>
      </c>
      <c r="N13" s="26">
        <v>2</v>
      </c>
      <c r="O13" s="27">
        <v>196</v>
      </c>
    </row>
    <row r="14" spans="1:17" ht="27" x14ac:dyDescent="0.3">
      <c r="A14" s="19" t="s">
        <v>160</v>
      </c>
      <c r="B14" s="20" t="s">
        <v>26</v>
      </c>
      <c r="C14" s="21">
        <v>44468</v>
      </c>
      <c r="D14" s="22" t="s">
        <v>162</v>
      </c>
      <c r="E14" s="23">
        <v>192</v>
      </c>
      <c r="F14" s="23">
        <v>192</v>
      </c>
      <c r="G14" s="23">
        <v>196</v>
      </c>
      <c r="H14" s="23">
        <v>192</v>
      </c>
      <c r="I14" s="23"/>
      <c r="J14" s="23"/>
      <c r="K14" s="24">
        <v>4</v>
      </c>
      <c r="L14" s="24">
        <v>772</v>
      </c>
      <c r="M14" s="25">
        <v>193</v>
      </c>
      <c r="N14" s="26">
        <v>2</v>
      </c>
      <c r="O14" s="27">
        <v>195</v>
      </c>
    </row>
    <row r="15" spans="1:17" ht="27" x14ac:dyDescent="0.3">
      <c r="A15" s="19" t="s">
        <v>160</v>
      </c>
      <c r="B15" s="20" t="s">
        <v>26</v>
      </c>
      <c r="C15" s="21">
        <v>44479</v>
      </c>
      <c r="D15" s="22" t="s">
        <v>162</v>
      </c>
      <c r="E15" s="23">
        <v>192</v>
      </c>
      <c r="F15" s="23">
        <v>187</v>
      </c>
      <c r="G15" s="23">
        <v>194</v>
      </c>
      <c r="H15" s="23">
        <v>189</v>
      </c>
      <c r="I15" s="23"/>
      <c r="J15" s="23"/>
      <c r="K15" s="24">
        <v>4</v>
      </c>
      <c r="L15" s="24">
        <v>762</v>
      </c>
      <c r="M15" s="25">
        <v>190.5</v>
      </c>
      <c r="N15" s="26">
        <v>2</v>
      </c>
      <c r="O15" s="27">
        <v>192.5</v>
      </c>
    </row>
    <row r="16" spans="1:17" ht="40.200000000000003" x14ac:dyDescent="0.3">
      <c r="A16" s="19" t="s">
        <v>160</v>
      </c>
      <c r="B16" s="20" t="s">
        <v>26</v>
      </c>
      <c r="C16" s="21">
        <v>44486</v>
      </c>
      <c r="D16" s="22" t="s">
        <v>163</v>
      </c>
      <c r="E16" s="23">
        <v>192</v>
      </c>
      <c r="F16" s="23">
        <v>196</v>
      </c>
      <c r="G16" s="23">
        <v>193</v>
      </c>
      <c r="H16" s="23">
        <v>196</v>
      </c>
      <c r="I16" s="23">
        <v>195</v>
      </c>
      <c r="J16" s="23">
        <v>198.001</v>
      </c>
      <c r="K16" s="24">
        <v>6</v>
      </c>
      <c r="L16" s="24">
        <v>1170.001</v>
      </c>
      <c r="M16" s="25">
        <v>195.00016666666667</v>
      </c>
      <c r="N16" s="26">
        <v>8</v>
      </c>
      <c r="O16" s="27">
        <v>203.00016666666667</v>
      </c>
    </row>
    <row r="17" spans="1:15" ht="27" x14ac:dyDescent="0.3">
      <c r="A17" s="19" t="s">
        <v>160</v>
      </c>
      <c r="B17" s="20" t="s">
        <v>26</v>
      </c>
      <c r="C17" s="21">
        <v>44489</v>
      </c>
      <c r="D17" s="22" t="s">
        <v>162</v>
      </c>
      <c r="E17" s="23">
        <v>199</v>
      </c>
      <c r="F17" s="23">
        <v>199</v>
      </c>
      <c r="G17" s="23">
        <v>200</v>
      </c>
      <c r="H17" s="23">
        <v>198</v>
      </c>
      <c r="I17" s="23"/>
      <c r="J17" s="23"/>
      <c r="K17" s="24">
        <v>4</v>
      </c>
      <c r="L17" s="24">
        <v>796</v>
      </c>
      <c r="M17" s="25">
        <v>199</v>
      </c>
      <c r="N17" s="26">
        <v>7</v>
      </c>
      <c r="O17" s="27">
        <v>206</v>
      </c>
    </row>
    <row r="18" spans="1:15" ht="27" x14ac:dyDescent="0.3">
      <c r="A18" s="19" t="s">
        <v>160</v>
      </c>
      <c r="B18" s="20" t="s">
        <v>26</v>
      </c>
      <c r="C18" s="21">
        <v>44500</v>
      </c>
      <c r="D18" s="22" t="s">
        <v>162</v>
      </c>
      <c r="E18" s="23">
        <v>194</v>
      </c>
      <c r="F18" s="23">
        <v>197</v>
      </c>
      <c r="G18" s="23">
        <v>196</v>
      </c>
      <c r="H18" s="23">
        <v>191</v>
      </c>
      <c r="I18" s="23"/>
      <c r="J18" s="23"/>
      <c r="K18" s="24">
        <v>4</v>
      </c>
      <c r="L18" s="24">
        <v>778</v>
      </c>
      <c r="M18" s="25">
        <v>194.5</v>
      </c>
      <c r="N18" s="26">
        <v>2</v>
      </c>
      <c r="O18" s="27">
        <v>196.5</v>
      </c>
    </row>
    <row r="19" spans="1:15" x14ac:dyDescent="0.3">
      <c r="A19" s="52"/>
      <c r="B19" s="53"/>
      <c r="C19" s="54"/>
      <c r="D19" s="55"/>
      <c r="E19" s="56"/>
      <c r="F19" s="56"/>
      <c r="G19" s="56"/>
      <c r="H19" s="56"/>
      <c r="I19" s="56"/>
      <c r="J19" s="56"/>
      <c r="K19" s="57"/>
      <c r="L19" s="57"/>
      <c r="M19" s="58"/>
      <c r="N19" s="59"/>
      <c r="O19" s="60"/>
    </row>
    <row r="21" spans="1:15" x14ac:dyDescent="0.3">
      <c r="K21" s="28">
        <f>SUM(K2:K20)</f>
        <v>76</v>
      </c>
      <c r="L21" s="28">
        <f>SUM(L2:L20)</f>
        <v>14835.003000000001</v>
      </c>
      <c r="M21" s="29">
        <f>SUM(L21/K21)</f>
        <v>195.19740789473684</v>
      </c>
      <c r="N21" s="28">
        <f>SUM(N2:N20)</f>
        <v>71</v>
      </c>
      <c r="O21" s="29">
        <f>SUM(M21+N21)</f>
        <v>266.19740789473684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4:J4 B4:C4" name="Range1_17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4:H4" name="Range1_3_5"/>
    <protectedRange algorithmName="SHA-512" hashValue="ON39YdpmFHfN9f47KpiRvqrKx0V9+erV1CNkpWzYhW/Qyc6aT8rEyCrvauWSYGZK2ia3o7vd3akF07acHAFpOA==" saltValue="yVW9XmDwTqEnmpSGai0KYg==" spinCount="100000" sqref="I5:J5 B5:C5" name="Range1_29"/>
    <protectedRange algorithmName="SHA-512" hashValue="ON39YdpmFHfN9f47KpiRvqrKx0V9+erV1CNkpWzYhW/Qyc6aT8rEyCrvauWSYGZK2ia3o7vd3akF07acHAFpOA==" saltValue="yVW9XmDwTqEnmpSGai0KYg==" spinCount="100000" sqref="D5" name="Range1_1_21"/>
    <protectedRange algorithmName="SHA-512" hashValue="ON39YdpmFHfN9f47KpiRvqrKx0V9+erV1CNkpWzYhW/Qyc6aT8rEyCrvauWSYGZK2ia3o7vd3akF07acHAFpOA==" saltValue="yVW9XmDwTqEnmpSGai0KYg==" spinCount="100000" sqref="E5:H5" name="Range1_3_8"/>
    <protectedRange algorithmName="SHA-512" hashValue="ON39YdpmFHfN9f47KpiRvqrKx0V9+erV1CNkpWzYhW/Qyc6aT8rEyCrvauWSYGZK2ia3o7vd3akF07acHAFpOA==" saltValue="yVW9XmDwTqEnmpSGai0KYg==" spinCount="100000" sqref="I6:J6 B6:C6" name="Range1_32"/>
    <protectedRange algorithmName="SHA-512" hashValue="ON39YdpmFHfN9f47KpiRvqrKx0V9+erV1CNkpWzYhW/Qyc6aT8rEyCrvauWSYGZK2ia3o7vd3akF07acHAFpOA==" saltValue="yVW9XmDwTqEnmpSGai0KYg==" spinCount="100000" sqref="D6" name="Range1_1_24"/>
    <protectedRange algorithmName="SHA-512" hashValue="ON39YdpmFHfN9f47KpiRvqrKx0V9+erV1CNkpWzYhW/Qyc6aT8rEyCrvauWSYGZK2ia3o7vd3akF07acHAFpOA==" saltValue="yVW9XmDwTqEnmpSGai0KYg==" spinCount="100000" sqref="E6:H6" name="Range1_3_9"/>
    <protectedRange algorithmName="SHA-512" hashValue="ON39YdpmFHfN9f47KpiRvqrKx0V9+erV1CNkpWzYhW/Qyc6aT8rEyCrvauWSYGZK2ia3o7vd3akF07acHAFpOA==" saltValue="yVW9XmDwTqEnmpSGai0KYg==" spinCount="100000" sqref="I7:J7 B7:C7 I19:J19 B19:C19" name="Range1_15"/>
    <protectedRange algorithmName="SHA-512" hashValue="ON39YdpmFHfN9f47KpiRvqrKx0V9+erV1CNkpWzYhW/Qyc6aT8rEyCrvauWSYGZK2ia3o7vd3akF07acHAFpOA==" saltValue="yVW9XmDwTqEnmpSGai0KYg==" spinCount="100000" sqref="D7 D19" name="Range1_1_10"/>
    <protectedRange algorithmName="SHA-512" hashValue="ON39YdpmFHfN9f47KpiRvqrKx0V9+erV1CNkpWzYhW/Qyc6aT8rEyCrvauWSYGZK2ia3o7vd3akF07acHAFpOA==" saltValue="yVW9XmDwTqEnmpSGai0KYg==" spinCount="100000" sqref="E7:H7 E19:H19" name="Range1_3_4"/>
    <protectedRange algorithmName="SHA-512" hashValue="ON39YdpmFHfN9f47KpiRvqrKx0V9+erV1CNkpWzYhW/Qyc6aT8rEyCrvauWSYGZK2ia3o7vd3akF07acHAFpOA==" saltValue="yVW9XmDwTqEnmpSGai0KYg==" spinCount="100000" sqref="I8:J8 B8:C8" name="Range1_45"/>
    <protectedRange algorithmName="SHA-512" hashValue="ON39YdpmFHfN9f47KpiRvqrKx0V9+erV1CNkpWzYhW/Qyc6aT8rEyCrvauWSYGZK2ia3o7vd3akF07acHAFpOA==" saltValue="yVW9XmDwTqEnmpSGai0KYg==" spinCount="100000" sqref="D8" name="Range1_1_36"/>
    <protectedRange algorithmName="SHA-512" hashValue="ON39YdpmFHfN9f47KpiRvqrKx0V9+erV1CNkpWzYhW/Qyc6aT8rEyCrvauWSYGZK2ia3o7vd3akF07acHAFpOA==" saltValue="yVW9XmDwTqEnmpSGai0KYg==" spinCount="100000" sqref="E8:H8" name="Range1_3_13"/>
    <protectedRange algorithmName="SHA-512" hashValue="ON39YdpmFHfN9f47KpiRvqrKx0V9+erV1CNkpWzYhW/Qyc6aT8rEyCrvauWSYGZK2ia3o7vd3akF07acHAFpOA==" saltValue="yVW9XmDwTqEnmpSGai0KYg==" spinCount="100000" sqref="I11:J11 B11:C11" name="Range1_58"/>
    <protectedRange algorithmName="SHA-512" hashValue="ON39YdpmFHfN9f47KpiRvqrKx0V9+erV1CNkpWzYhW/Qyc6aT8rEyCrvauWSYGZK2ia3o7vd3akF07acHAFpOA==" saltValue="yVW9XmDwTqEnmpSGai0KYg==" spinCount="100000" sqref="D11" name="Range1_1_49"/>
    <protectedRange algorithmName="SHA-512" hashValue="ON39YdpmFHfN9f47KpiRvqrKx0V9+erV1CNkpWzYhW/Qyc6aT8rEyCrvauWSYGZK2ia3o7vd3akF07acHAFpOA==" saltValue="yVW9XmDwTqEnmpSGai0KYg==" spinCount="100000" sqref="E11:H11" name="Range1_3_17"/>
    <protectedRange algorithmName="SHA-512" hashValue="ON39YdpmFHfN9f47KpiRvqrKx0V9+erV1CNkpWzYhW/Qyc6aT8rEyCrvauWSYGZK2ia3o7vd3akF07acHAFpOA==" saltValue="yVW9XmDwTqEnmpSGai0KYg==" spinCount="100000" sqref="I15:J15 B15:C15" name="Range1_2"/>
    <protectedRange algorithmName="SHA-512" hashValue="ON39YdpmFHfN9f47KpiRvqrKx0V9+erV1CNkpWzYhW/Qyc6aT8rEyCrvauWSYGZK2ia3o7vd3akF07acHAFpOA==" saltValue="yVW9XmDwTqEnmpSGai0KYg==" spinCount="100000" sqref="D15" name="Range1_1_1"/>
    <protectedRange algorithmName="SHA-512" hashValue="ON39YdpmFHfN9f47KpiRvqrKx0V9+erV1CNkpWzYhW/Qyc6aT8rEyCrvauWSYGZK2ia3o7vd3akF07acHAFpOA==" saltValue="yVW9XmDwTqEnmpSGai0KYg==" spinCount="100000" sqref="E15:H15" name="Range1_3_1"/>
    <protectedRange sqref="B16:C16 I16:J16" name="Range1_27"/>
    <protectedRange sqref="D16" name="Range1_1_18_1"/>
    <protectedRange sqref="E16:H16" name="Range1_3_9_1"/>
    <protectedRange algorithmName="SHA-512" hashValue="ON39YdpmFHfN9f47KpiRvqrKx0V9+erV1CNkpWzYhW/Qyc6aT8rEyCrvauWSYGZK2ia3o7vd3akF07acHAFpOA==" saltValue="yVW9XmDwTqEnmpSGai0KYg==" spinCount="100000" sqref="B17:B18 C18 I17:J18" name="Range1_18"/>
    <protectedRange algorithmName="SHA-512" hashValue="ON39YdpmFHfN9f47KpiRvqrKx0V9+erV1CNkpWzYhW/Qyc6aT8rEyCrvauWSYGZK2ia3o7vd3akF07acHAFpOA==" saltValue="yVW9XmDwTqEnmpSGai0KYg==" spinCount="100000" sqref="D17:D18" name="Range1_1_16"/>
    <protectedRange algorithmName="SHA-512" hashValue="ON39YdpmFHfN9f47KpiRvqrKx0V9+erV1CNkpWzYhW/Qyc6aT8rEyCrvauWSYGZK2ia3o7vd3akF07acHAFpOA==" saltValue="yVW9XmDwTqEnmpSGai0KYg==" spinCount="100000" sqref="E17:H18" name="Range1_3_8_1"/>
  </protectedRanges>
  <conditionalFormatting sqref="F2">
    <cfRule type="top10" dxfId="3526" priority="84" rank="1"/>
  </conditionalFormatting>
  <conditionalFormatting sqref="I2">
    <cfRule type="top10" dxfId="3525" priority="81" rank="1"/>
    <cfRule type="top10" dxfId="3524" priority="86" rank="1"/>
  </conditionalFormatting>
  <conditionalFormatting sqref="E2">
    <cfRule type="top10" dxfId="3523" priority="85" rank="1"/>
  </conditionalFormatting>
  <conditionalFormatting sqref="G2">
    <cfRule type="top10" dxfId="3522" priority="83" rank="1"/>
  </conditionalFormatting>
  <conditionalFormatting sqref="H2">
    <cfRule type="top10" dxfId="3521" priority="82" rank="1"/>
  </conditionalFormatting>
  <conditionalFormatting sqref="J2">
    <cfRule type="top10" dxfId="3520" priority="80" rank="1"/>
  </conditionalFormatting>
  <conditionalFormatting sqref="F3">
    <cfRule type="top10" dxfId="3519" priority="77" rank="1"/>
  </conditionalFormatting>
  <conditionalFormatting sqref="I3">
    <cfRule type="top10" dxfId="3518" priority="74" rank="1"/>
    <cfRule type="top10" dxfId="3517" priority="79" rank="1"/>
  </conditionalFormatting>
  <conditionalFormatting sqref="E3">
    <cfRule type="top10" dxfId="3516" priority="78" rank="1"/>
  </conditionalFormatting>
  <conditionalFormatting sqref="G3">
    <cfRule type="top10" dxfId="3515" priority="76" rank="1"/>
  </conditionalFormatting>
  <conditionalFormatting sqref="H3">
    <cfRule type="top10" dxfId="3514" priority="75" rank="1"/>
  </conditionalFormatting>
  <conditionalFormatting sqref="J3">
    <cfRule type="top10" dxfId="3513" priority="73" rank="1"/>
  </conditionalFormatting>
  <conditionalFormatting sqref="F4">
    <cfRule type="top10" dxfId="3512" priority="70" rank="1"/>
  </conditionalFormatting>
  <conditionalFormatting sqref="I4">
    <cfRule type="top10" dxfId="3511" priority="67" rank="1"/>
    <cfRule type="top10" dxfId="3510" priority="72" rank="1"/>
  </conditionalFormatting>
  <conditionalFormatting sqref="E4">
    <cfRule type="top10" dxfId="3509" priority="71" rank="1"/>
  </conditionalFormatting>
  <conditionalFormatting sqref="G4">
    <cfRule type="top10" dxfId="3508" priority="69" rank="1"/>
  </conditionalFormatting>
  <conditionalFormatting sqref="H4">
    <cfRule type="top10" dxfId="3507" priority="68" rank="1"/>
  </conditionalFormatting>
  <conditionalFormatting sqref="J4">
    <cfRule type="top10" dxfId="3506" priority="66" rank="1"/>
  </conditionalFormatting>
  <conditionalFormatting sqref="F5">
    <cfRule type="top10" dxfId="3505" priority="63" rank="1"/>
  </conditionalFormatting>
  <conditionalFormatting sqref="I5">
    <cfRule type="top10" dxfId="3504" priority="60" rank="1"/>
    <cfRule type="top10" dxfId="3503" priority="65" rank="1"/>
  </conditionalFormatting>
  <conditionalFormatting sqref="E5">
    <cfRule type="top10" dxfId="3502" priority="64" rank="1"/>
  </conditionalFormatting>
  <conditionalFormatting sqref="G5">
    <cfRule type="top10" dxfId="3501" priority="62" rank="1"/>
  </conditionalFormatting>
  <conditionalFormatting sqref="H5">
    <cfRule type="top10" dxfId="3500" priority="61" rank="1"/>
  </conditionalFormatting>
  <conditionalFormatting sqref="J5">
    <cfRule type="top10" dxfId="3499" priority="59" rank="1"/>
  </conditionalFormatting>
  <conditionalFormatting sqref="F6">
    <cfRule type="top10" dxfId="3498" priority="56" rank="1"/>
  </conditionalFormatting>
  <conditionalFormatting sqref="I6">
    <cfRule type="top10" dxfId="3497" priority="53" rank="1"/>
    <cfRule type="top10" dxfId="3496" priority="58" rank="1"/>
  </conditionalFormatting>
  <conditionalFormatting sqref="E6">
    <cfRule type="top10" dxfId="3495" priority="57" rank="1"/>
  </conditionalFormatting>
  <conditionalFormatting sqref="G6">
    <cfRule type="top10" dxfId="3494" priority="55" rank="1"/>
  </conditionalFormatting>
  <conditionalFormatting sqref="H6">
    <cfRule type="top10" dxfId="3493" priority="54" rank="1"/>
  </conditionalFormatting>
  <conditionalFormatting sqref="J6">
    <cfRule type="top10" dxfId="3492" priority="52" rank="1"/>
  </conditionalFormatting>
  <conditionalFormatting sqref="I19 I7">
    <cfRule type="top10" dxfId="3491" priority="190" rank="1"/>
  </conditionalFormatting>
  <conditionalFormatting sqref="E19 E7">
    <cfRule type="top10" dxfId="3490" priority="192" rank="1"/>
  </conditionalFormatting>
  <conditionalFormatting sqref="G19 G7">
    <cfRule type="top10" dxfId="3489" priority="194" rank="1"/>
  </conditionalFormatting>
  <conditionalFormatting sqref="H19 H7">
    <cfRule type="top10" dxfId="3488" priority="196" rank="1"/>
  </conditionalFormatting>
  <conditionalFormatting sqref="J19 J7">
    <cfRule type="top10" dxfId="3487" priority="198" rank="1"/>
  </conditionalFormatting>
  <conditionalFormatting sqref="F19 F7">
    <cfRule type="top10" dxfId="3486" priority="200" rank="1"/>
  </conditionalFormatting>
  <conditionalFormatting sqref="F8">
    <cfRule type="top10" dxfId="3485" priority="39" rank="1"/>
  </conditionalFormatting>
  <conditionalFormatting sqref="I8">
    <cfRule type="top10" dxfId="3484" priority="40" rank="1"/>
    <cfRule type="top10" dxfId="3483" priority="41" rank="1"/>
  </conditionalFormatting>
  <conditionalFormatting sqref="E8">
    <cfRule type="top10" dxfId="3482" priority="42" rank="1"/>
  </conditionalFormatting>
  <conditionalFormatting sqref="G8">
    <cfRule type="top10" dxfId="3481" priority="43" rank="1"/>
  </conditionalFormatting>
  <conditionalFormatting sqref="H8">
    <cfRule type="top10" dxfId="3480" priority="44" rank="1"/>
  </conditionalFormatting>
  <conditionalFormatting sqref="J8">
    <cfRule type="top10" dxfId="3479" priority="45" rank="1"/>
  </conditionalFormatting>
  <conditionalFormatting sqref="J9:J10">
    <cfRule type="top10" dxfId="3478" priority="33" rank="1"/>
  </conditionalFormatting>
  <conditionalFormatting sqref="I9:I10">
    <cfRule type="top10" dxfId="3477" priority="34" rank="1"/>
  </conditionalFormatting>
  <conditionalFormatting sqref="H9:H10">
    <cfRule type="top10" dxfId="3476" priority="35" rank="1"/>
  </conditionalFormatting>
  <conditionalFormatting sqref="G9:G10">
    <cfRule type="top10" dxfId="3475" priority="36" rank="1"/>
  </conditionalFormatting>
  <conditionalFormatting sqref="F9:F10">
    <cfRule type="top10" dxfId="3474" priority="37" rank="1"/>
  </conditionalFormatting>
  <conditionalFormatting sqref="E9:E10">
    <cfRule type="top10" dxfId="3473" priority="38" rank="1"/>
  </conditionalFormatting>
  <conditionalFormatting sqref="F11">
    <cfRule type="top10" dxfId="3472" priority="30" rank="1"/>
  </conditionalFormatting>
  <conditionalFormatting sqref="I11">
    <cfRule type="top10" dxfId="3471" priority="27" rank="1"/>
    <cfRule type="top10" dxfId="3470" priority="32" rank="1"/>
  </conditionalFormatting>
  <conditionalFormatting sqref="E11">
    <cfRule type="top10" dxfId="3469" priority="31" rank="1"/>
  </conditionalFormatting>
  <conditionalFormatting sqref="G11">
    <cfRule type="top10" dxfId="3468" priority="29" rank="1"/>
  </conditionalFormatting>
  <conditionalFormatting sqref="H11">
    <cfRule type="top10" dxfId="3467" priority="28" rank="1"/>
  </conditionalFormatting>
  <conditionalFormatting sqref="J11">
    <cfRule type="top10" dxfId="3466" priority="26" rank="1"/>
  </conditionalFormatting>
  <conditionalFormatting sqref="E12:E14">
    <cfRule type="top10" dxfId="3465" priority="25" rank="1"/>
  </conditionalFormatting>
  <conditionalFormatting sqref="F12:F14">
    <cfRule type="top10" dxfId="3464" priority="24" rank="1"/>
  </conditionalFormatting>
  <conditionalFormatting sqref="G12:G14">
    <cfRule type="top10" dxfId="3463" priority="23" rank="1"/>
  </conditionalFormatting>
  <conditionalFormatting sqref="H12:H14">
    <cfRule type="top10" dxfId="3462" priority="22" rank="1"/>
  </conditionalFormatting>
  <conditionalFormatting sqref="I12:I14">
    <cfRule type="top10" dxfId="3461" priority="21" rank="1"/>
  </conditionalFormatting>
  <conditionalFormatting sqref="J12:J14">
    <cfRule type="top10" dxfId="3460" priority="20" rank="1"/>
  </conditionalFormatting>
  <conditionalFormatting sqref="F15">
    <cfRule type="top10" dxfId="3459" priority="17" rank="1"/>
  </conditionalFormatting>
  <conditionalFormatting sqref="I15">
    <cfRule type="top10" dxfId="3458" priority="14" rank="1"/>
    <cfRule type="top10" dxfId="3457" priority="19" rank="1"/>
  </conditionalFormatting>
  <conditionalFormatting sqref="E15">
    <cfRule type="top10" dxfId="3456" priority="18" rank="1"/>
  </conditionalFormatting>
  <conditionalFormatting sqref="G15">
    <cfRule type="top10" dxfId="3455" priority="16" rank="1"/>
  </conditionalFormatting>
  <conditionalFormatting sqref="H15">
    <cfRule type="top10" dxfId="3454" priority="15" rank="1"/>
  </conditionalFormatting>
  <conditionalFormatting sqref="J15">
    <cfRule type="top10" dxfId="3453" priority="13" rank="1"/>
  </conditionalFormatting>
  <conditionalFormatting sqref="F16">
    <cfRule type="top10" dxfId="3452" priority="7" rank="1"/>
  </conditionalFormatting>
  <conditionalFormatting sqref="G16">
    <cfRule type="top10" dxfId="3451" priority="8" rank="1"/>
  </conditionalFormatting>
  <conditionalFormatting sqref="H16">
    <cfRule type="top10" dxfId="3450" priority="9" rank="1"/>
  </conditionalFormatting>
  <conditionalFormatting sqref="I16">
    <cfRule type="top10" dxfId="3449" priority="10" rank="1"/>
  </conditionalFormatting>
  <conditionalFormatting sqref="J16">
    <cfRule type="top10" dxfId="3448" priority="11" rank="1"/>
  </conditionalFormatting>
  <conditionalFormatting sqref="E16">
    <cfRule type="top10" dxfId="3447" priority="12" rank="1"/>
  </conditionalFormatting>
  <conditionalFormatting sqref="I17:I18">
    <cfRule type="top10" dxfId="3446" priority="6" rank="1"/>
  </conditionalFormatting>
  <conditionalFormatting sqref="E17:E18">
    <cfRule type="top10" dxfId="3445" priority="5" rank="1"/>
  </conditionalFormatting>
  <conditionalFormatting sqref="F17:F18">
    <cfRule type="top10" dxfId="3444" priority="4" rank="1"/>
  </conditionalFormatting>
  <conditionalFormatting sqref="G17:G18">
    <cfRule type="top10" dxfId="3443" priority="3" rank="1"/>
  </conditionalFormatting>
  <conditionalFormatting sqref="H17:H18">
    <cfRule type="top10" dxfId="3442" priority="2" rank="1"/>
  </conditionalFormatting>
  <conditionalFormatting sqref="J17:J18">
    <cfRule type="top10" dxfId="3441" priority="1" rank="1"/>
  </conditionalFormatting>
  <hyperlinks>
    <hyperlink ref="Q1" location="'Rankings OLH'!A1" display="Return to Rankings" xr:uid="{F2222E99-0BDA-4494-A09B-BDD462A96DB5}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204CB-9919-4E84-9B67-16A4E566A101}">
  <sheetPr codeName="Sheet57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153</v>
      </c>
      <c r="B2" s="20" t="s">
        <v>97</v>
      </c>
      <c r="C2" s="21">
        <v>44339</v>
      </c>
      <c r="D2" s="22" t="s">
        <v>154</v>
      </c>
      <c r="E2" s="23">
        <v>187</v>
      </c>
      <c r="F2" s="23">
        <v>190</v>
      </c>
      <c r="G2" s="23">
        <v>193</v>
      </c>
      <c r="H2" s="23">
        <v>192</v>
      </c>
      <c r="I2" s="23"/>
      <c r="J2" s="23"/>
      <c r="K2" s="24">
        <v>4</v>
      </c>
      <c r="L2" s="24">
        <v>762</v>
      </c>
      <c r="M2" s="25">
        <v>190.5</v>
      </c>
      <c r="N2" s="26">
        <v>2</v>
      </c>
      <c r="O2" s="27">
        <v>192.5</v>
      </c>
    </row>
    <row r="5" spans="1:17" x14ac:dyDescent="0.3">
      <c r="K5" s="28">
        <f>SUM(K2:K4)</f>
        <v>4</v>
      </c>
      <c r="L5" s="28">
        <f>SUM(L2:L4)</f>
        <v>762</v>
      </c>
      <c r="M5" s="29">
        <f>SUM(L5/K5)</f>
        <v>190.5</v>
      </c>
      <c r="N5" s="28">
        <f>SUM(N2:N4)</f>
        <v>2</v>
      </c>
      <c r="O5" s="29">
        <f>SUM(M5+N5)</f>
        <v>192.5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H2">
    <cfRule type="top10" dxfId="3440" priority="3" rank="1"/>
  </conditionalFormatting>
  <conditionalFormatting sqref="G2">
    <cfRule type="top10" dxfId="3439" priority="4" rank="1"/>
  </conditionalFormatting>
  <conditionalFormatting sqref="F2">
    <cfRule type="top10" dxfId="3438" priority="5" rank="1"/>
  </conditionalFormatting>
  <conditionalFormatting sqref="E2">
    <cfRule type="top10" dxfId="3437" priority="6" rank="1"/>
  </conditionalFormatting>
  <conditionalFormatting sqref="I2">
    <cfRule type="top10" dxfId="3436" priority="1" rank="1"/>
  </conditionalFormatting>
  <conditionalFormatting sqref="J2">
    <cfRule type="top10" dxfId="3435" priority="2" rank="1"/>
  </conditionalFormatting>
  <hyperlinks>
    <hyperlink ref="Q1" location="'Rankings OLH'!A1" display="Return to Rankings" xr:uid="{B5051C80-BB5B-4C59-A910-026C06647D24}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3E6CB-348D-4996-BF65-A23E6EF7D08A}">
  <dimension ref="A1:R8"/>
  <sheetViews>
    <sheetView workbookViewId="0">
      <selection activeCell="A5" sqref="A5:O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160</v>
      </c>
      <c r="B2" s="20" t="s">
        <v>225</v>
      </c>
      <c r="C2" s="21">
        <v>44436</v>
      </c>
      <c r="D2" s="22" t="s">
        <v>222</v>
      </c>
      <c r="E2" s="23">
        <v>198</v>
      </c>
      <c r="F2" s="23">
        <v>189</v>
      </c>
      <c r="G2" s="23">
        <v>193</v>
      </c>
      <c r="H2" s="23">
        <v>182</v>
      </c>
      <c r="I2" s="23"/>
      <c r="J2" s="23"/>
      <c r="K2" s="24">
        <v>4</v>
      </c>
      <c r="L2" s="24">
        <v>762</v>
      </c>
      <c r="M2" s="25">
        <v>190.5</v>
      </c>
      <c r="N2" s="26">
        <v>4</v>
      </c>
      <c r="O2" s="27">
        <v>194.5</v>
      </c>
    </row>
    <row r="3" spans="1:18" ht="27" x14ac:dyDescent="0.3">
      <c r="A3" s="19" t="s">
        <v>160</v>
      </c>
      <c r="B3" s="20" t="s">
        <v>225</v>
      </c>
      <c r="C3" s="21">
        <v>44450</v>
      </c>
      <c r="D3" s="22" t="s">
        <v>223</v>
      </c>
      <c r="E3" s="23">
        <v>187</v>
      </c>
      <c r="F3" s="23">
        <v>192</v>
      </c>
      <c r="G3" s="23">
        <v>196</v>
      </c>
      <c r="H3" s="23">
        <v>197</v>
      </c>
      <c r="I3" s="23"/>
      <c r="J3" s="23"/>
      <c r="K3" s="24">
        <v>4</v>
      </c>
      <c r="L3" s="24">
        <v>772</v>
      </c>
      <c r="M3" s="25">
        <v>193</v>
      </c>
      <c r="N3" s="26">
        <v>2</v>
      </c>
      <c r="O3" s="27">
        <v>195</v>
      </c>
    </row>
    <row r="4" spans="1:18" ht="27" x14ac:dyDescent="0.3">
      <c r="A4" s="19" t="s">
        <v>153</v>
      </c>
      <c r="B4" s="20" t="s">
        <v>250</v>
      </c>
      <c r="C4" s="21">
        <v>44471</v>
      </c>
      <c r="D4" s="22" t="s">
        <v>161</v>
      </c>
      <c r="E4" s="23">
        <v>193</v>
      </c>
      <c r="F4" s="23">
        <v>191</v>
      </c>
      <c r="G4" s="23">
        <v>192</v>
      </c>
      <c r="H4" s="23">
        <v>190</v>
      </c>
      <c r="I4" s="23">
        <v>192</v>
      </c>
      <c r="J4" s="23">
        <v>193</v>
      </c>
      <c r="K4" s="24">
        <v>6</v>
      </c>
      <c r="L4" s="24">
        <v>1151</v>
      </c>
      <c r="M4" s="25">
        <v>191.83333333333334</v>
      </c>
      <c r="N4" s="26">
        <v>4</v>
      </c>
      <c r="O4" s="27">
        <v>195.83333333333334</v>
      </c>
    </row>
    <row r="5" spans="1:18" ht="27" x14ac:dyDescent="0.3">
      <c r="A5" s="19" t="s">
        <v>160</v>
      </c>
      <c r="B5" s="20" t="s">
        <v>225</v>
      </c>
      <c r="C5" s="21">
        <v>44492</v>
      </c>
      <c r="D5" s="22" t="s">
        <v>223</v>
      </c>
      <c r="E5" s="23">
        <v>195</v>
      </c>
      <c r="F5" s="23">
        <v>198</v>
      </c>
      <c r="G5" s="23">
        <v>192</v>
      </c>
      <c r="H5" s="23">
        <v>190</v>
      </c>
      <c r="I5" s="23"/>
      <c r="J5" s="23"/>
      <c r="K5" s="24">
        <v>4</v>
      </c>
      <c r="L5" s="24">
        <v>775</v>
      </c>
      <c r="M5" s="25">
        <v>193.75</v>
      </c>
      <c r="N5" s="26">
        <v>4</v>
      </c>
      <c r="O5" s="27">
        <v>197.75</v>
      </c>
    </row>
    <row r="8" spans="1:18" x14ac:dyDescent="0.3">
      <c r="K8" s="28">
        <f>SUM(K2:K7)</f>
        <v>18</v>
      </c>
      <c r="L8" s="28">
        <f>SUM(L2:L7)</f>
        <v>3460</v>
      </c>
      <c r="M8" s="29">
        <f>SUM(L8/K8)</f>
        <v>192.22222222222223</v>
      </c>
      <c r="N8" s="28">
        <f>SUM(N2:N7)</f>
        <v>14</v>
      </c>
      <c r="O8" s="29">
        <f>SUM(M8+N8)</f>
        <v>206.22222222222223</v>
      </c>
    </row>
  </sheetData>
  <protectedRanges>
    <protectedRange algorithmName="SHA-512" hashValue="ON39YdpmFHfN9f47KpiRvqrKx0V9+erV1CNkpWzYhW/Qyc6aT8rEyCrvauWSYGZK2ia3o7vd3akF07acHAFpOA==" saltValue="yVW9XmDwTqEnmpSGai0KYg==" spinCount="100000" sqref="E2:J3 B2:C3" name="Range1_2_1_1_16"/>
    <protectedRange algorithmName="SHA-512" hashValue="ON39YdpmFHfN9f47KpiRvqrKx0V9+erV1CNkpWzYhW/Qyc6aT8rEyCrvauWSYGZK2ia3o7vd3akF07acHAFpOA==" saltValue="yVW9XmDwTqEnmpSGai0KYg==" spinCount="100000" sqref="D2:D3" name="Range1_1_3_1_1_15"/>
    <protectedRange sqref="I4:J4 B4:C4" name="Range1_27"/>
    <protectedRange sqref="D4" name="Range1_1_18_1"/>
    <protectedRange sqref="E4:H4" name="Range1_3_9"/>
    <protectedRange algorithmName="SHA-512" hashValue="ON39YdpmFHfN9f47KpiRvqrKx0V9+erV1CNkpWzYhW/Qyc6aT8rEyCrvauWSYGZK2ia3o7vd3akF07acHAFpOA==" saltValue="yVW9XmDwTqEnmpSGai0KYg==" spinCount="100000" sqref="I5:J5 B5:C5" name="Range1_18"/>
    <protectedRange algorithmName="SHA-512" hashValue="ON39YdpmFHfN9f47KpiRvqrKx0V9+erV1CNkpWzYhW/Qyc6aT8rEyCrvauWSYGZK2ia3o7vd3akF07acHAFpOA==" saltValue="yVW9XmDwTqEnmpSGai0KYg==" spinCount="100000" sqref="D5" name="Range1_1_16"/>
    <protectedRange algorithmName="SHA-512" hashValue="ON39YdpmFHfN9f47KpiRvqrKx0V9+erV1CNkpWzYhW/Qyc6aT8rEyCrvauWSYGZK2ia3o7vd3akF07acHAFpOA==" saltValue="yVW9XmDwTqEnmpSGai0KYg==" spinCount="100000" sqref="E5:H5" name="Range1_3_8"/>
  </protectedRanges>
  <conditionalFormatting sqref="E2:E3">
    <cfRule type="top10" dxfId="3434" priority="18" rank="1"/>
  </conditionalFormatting>
  <conditionalFormatting sqref="F2:F3">
    <cfRule type="top10" dxfId="3433" priority="17" rank="1"/>
  </conditionalFormatting>
  <conditionalFormatting sqref="G2:G3">
    <cfRule type="top10" dxfId="3432" priority="16" rank="1"/>
  </conditionalFormatting>
  <conditionalFormatting sqref="H2:H3">
    <cfRule type="top10" dxfId="3431" priority="15" rank="1"/>
  </conditionalFormatting>
  <conditionalFormatting sqref="I2:I3">
    <cfRule type="top10" dxfId="3430" priority="14" rank="1"/>
  </conditionalFormatting>
  <conditionalFormatting sqref="J2:J3">
    <cfRule type="top10" dxfId="3429" priority="13" rank="1"/>
  </conditionalFormatting>
  <conditionalFormatting sqref="F4">
    <cfRule type="top10" dxfId="3428" priority="7" rank="1"/>
  </conditionalFormatting>
  <conditionalFormatting sqref="G4">
    <cfRule type="top10" dxfId="3427" priority="8" rank="1"/>
  </conditionalFormatting>
  <conditionalFormatting sqref="H4">
    <cfRule type="top10" dxfId="3426" priority="9" rank="1"/>
  </conditionalFormatting>
  <conditionalFormatting sqref="I4">
    <cfRule type="top10" dxfId="3425" priority="10" rank="1"/>
  </conditionalFormatting>
  <conditionalFormatting sqref="J4">
    <cfRule type="top10" dxfId="3424" priority="11" rank="1"/>
  </conditionalFormatting>
  <conditionalFormatting sqref="E4">
    <cfRule type="top10" dxfId="3423" priority="12" rank="1"/>
  </conditionalFormatting>
  <conditionalFormatting sqref="I5">
    <cfRule type="top10" dxfId="3422" priority="6" rank="1"/>
  </conditionalFormatting>
  <conditionalFormatting sqref="E5">
    <cfRule type="top10" dxfId="3421" priority="5" rank="1"/>
  </conditionalFormatting>
  <conditionalFormatting sqref="F5">
    <cfRule type="top10" dxfId="3420" priority="4" rank="1"/>
  </conditionalFormatting>
  <conditionalFormatting sqref="G5">
    <cfRule type="top10" dxfId="3419" priority="3" rank="1"/>
  </conditionalFormatting>
  <conditionalFormatting sqref="H5">
    <cfRule type="top10" dxfId="3418" priority="2" rank="1"/>
  </conditionalFormatting>
  <conditionalFormatting sqref="J5">
    <cfRule type="top10" dxfId="3417" priority="1" rank="1"/>
  </conditionalFormatting>
  <hyperlinks>
    <hyperlink ref="R1" location="'Rankings OLH'!A1" display="Return to Rankings" xr:uid="{BBD82031-95F9-482F-914C-BD6B65ED492E}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32288-FE61-4B0A-82C9-C3F61CA05F00}">
  <sheetPr codeName="Sheet58"/>
  <dimension ref="A1:Q8"/>
  <sheetViews>
    <sheetView workbookViewId="0">
      <selection activeCell="A5" sqref="A5:O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153</v>
      </c>
      <c r="B2" s="20" t="s">
        <v>84</v>
      </c>
      <c r="C2" s="21">
        <v>44324</v>
      </c>
      <c r="D2" s="22" t="s">
        <v>155</v>
      </c>
      <c r="E2" s="23">
        <v>195</v>
      </c>
      <c r="F2" s="23">
        <v>190</v>
      </c>
      <c r="G2" s="23">
        <v>192</v>
      </c>
      <c r="H2" s="23"/>
      <c r="I2" s="23"/>
      <c r="J2" s="23"/>
      <c r="K2" s="24">
        <v>3</v>
      </c>
      <c r="L2" s="24">
        <v>577</v>
      </c>
      <c r="M2" s="25">
        <v>192.33333333333334</v>
      </c>
      <c r="N2" s="26">
        <v>4</v>
      </c>
      <c r="O2" s="27">
        <v>196.33333333333334</v>
      </c>
    </row>
    <row r="3" spans="1:17" ht="27" x14ac:dyDescent="0.3">
      <c r="A3" s="19" t="s">
        <v>153</v>
      </c>
      <c r="B3" s="20" t="s">
        <v>84</v>
      </c>
      <c r="C3" s="21">
        <v>44457</v>
      </c>
      <c r="D3" s="22" t="s">
        <v>155</v>
      </c>
      <c r="E3" s="23">
        <v>198</v>
      </c>
      <c r="F3" s="23">
        <v>196</v>
      </c>
      <c r="G3" s="23">
        <v>193</v>
      </c>
      <c r="H3" s="23">
        <v>198.01</v>
      </c>
      <c r="I3" s="23">
        <v>196</v>
      </c>
      <c r="J3" s="23">
        <v>197</v>
      </c>
      <c r="K3" s="24">
        <v>6</v>
      </c>
      <c r="L3" s="24">
        <v>1178.01</v>
      </c>
      <c r="M3" s="25">
        <v>196.33500000000001</v>
      </c>
      <c r="N3" s="26">
        <v>10</v>
      </c>
      <c r="O3" s="27">
        <v>206.33500000000001</v>
      </c>
    </row>
    <row r="4" spans="1:17" ht="27" x14ac:dyDescent="0.3">
      <c r="A4" s="19" t="s">
        <v>153</v>
      </c>
      <c r="B4" s="20" t="s">
        <v>84</v>
      </c>
      <c r="C4" s="21">
        <v>44485</v>
      </c>
      <c r="D4" s="22" t="s">
        <v>155</v>
      </c>
      <c r="E4" s="23">
        <v>197</v>
      </c>
      <c r="F4" s="23">
        <v>191</v>
      </c>
      <c r="G4" s="23">
        <v>188</v>
      </c>
      <c r="H4" s="23">
        <v>195</v>
      </c>
      <c r="I4" s="23">
        <v>196</v>
      </c>
      <c r="J4" s="23">
        <v>190</v>
      </c>
      <c r="K4" s="24">
        <v>6</v>
      </c>
      <c r="L4" s="24">
        <v>1157</v>
      </c>
      <c r="M4" s="25">
        <v>192.83333333333334</v>
      </c>
      <c r="N4" s="26">
        <v>6</v>
      </c>
      <c r="O4" s="27">
        <v>198.83333333333334</v>
      </c>
    </row>
    <row r="5" spans="1:17" ht="27" x14ac:dyDescent="0.3">
      <c r="A5" s="19" t="s">
        <v>153</v>
      </c>
      <c r="B5" s="20" t="s">
        <v>84</v>
      </c>
      <c r="C5" s="21">
        <v>44513</v>
      </c>
      <c r="D5" s="22" t="s">
        <v>155</v>
      </c>
      <c r="E5" s="23">
        <v>197</v>
      </c>
      <c r="F5" s="23">
        <v>193</v>
      </c>
      <c r="G5" s="23">
        <v>193</v>
      </c>
      <c r="H5" s="23">
        <v>195</v>
      </c>
      <c r="I5" s="23"/>
      <c r="J5" s="23"/>
      <c r="K5" s="24">
        <v>4</v>
      </c>
      <c r="L5" s="24">
        <v>778</v>
      </c>
      <c r="M5" s="25">
        <v>194.5</v>
      </c>
      <c r="N5" s="26">
        <v>13</v>
      </c>
      <c r="O5" s="27">
        <v>207.5</v>
      </c>
    </row>
    <row r="8" spans="1:17" x14ac:dyDescent="0.3">
      <c r="K8" s="28">
        <f>SUM(K2:K7)</f>
        <v>19</v>
      </c>
      <c r="L8" s="28">
        <f>SUM(L2:L7)</f>
        <v>3690.01</v>
      </c>
      <c r="M8" s="29">
        <f>SUM(L8/K8)</f>
        <v>194.21105263157895</v>
      </c>
      <c r="N8" s="28">
        <f>SUM(N2:N7)</f>
        <v>33</v>
      </c>
      <c r="O8" s="29">
        <f>SUM(M8+N8)</f>
        <v>227.21105263157895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sqref="B4:C4 I4:J4" name="Range1_27"/>
    <protectedRange sqref="D4" name="Range1_1_18_1"/>
    <protectedRange sqref="E4:H4" name="Range1_3_9"/>
  </protectedRanges>
  <conditionalFormatting sqref="H2">
    <cfRule type="top10" dxfId="3416" priority="24" rank="1"/>
  </conditionalFormatting>
  <conditionalFormatting sqref="I2">
    <cfRule type="top10" dxfId="3415" priority="22" rank="1"/>
  </conditionalFormatting>
  <conditionalFormatting sqref="J2">
    <cfRule type="top10" dxfId="3414" priority="23" rank="1"/>
  </conditionalFormatting>
  <conditionalFormatting sqref="F2">
    <cfRule type="top10" dxfId="3413" priority="20" rank="1"/>
  </conditionalFormatting>
  <conditionalFormatting sqref="G2">
    <cfRule type="top10" dxfId="3412" priority="19" rank="1"/>
  </conditionalFormatting>
  <conditionalFormatting sqref="E2">
    <cfRule type="top10" dxfId="3411" priority="21" rank="1"/>
  </conditionalFormatting>
  <conditionalFormatting sqref="E3">
    <cfRule type="top10" dxfId="3410" priority="18" rank="1"/>
  </conditionalFormatting>
  <conditionalFormatting sqref="F3">
    <cfRule type="top10" dxfId="3409" priority="17" rank="1"/>
  </conditionalFormatting>
  <conditionalFormatting sqref="G3">
    <cfRule type="top10" dxfId="3408" priority="16" rank="1"/>
  </conditionalFormatting>
  <conditionalFormatting sqref="H3">
    <cfRule type="top10" dxfId="3407" priority="15" rank="1"/>
  </conditionalFormatting>
  <conditionalFormatting sqref="I3">
    <cfRule type="top10" dxfId="3406" priority="14" rank="1"/>
  </conditionalFormatting>
  <conditionalFormatting sqref="J3">
    <cfRule type="top10" dxfId="3405" priority="13" rank="1"/>
  </conditionalFormatting>
  <conditionalFormatting sqref="F4">
    <cfRule type="top10" dxfId="3404" priority="7" rank="1"/>
  </conditionalFormatting>
  <conditionalFormatting sqref="G4">
    <cfRule type="top10" dxfId="3403" priority="8" rank="1"/>
  </conditionalFormatting>
  <conditionalFormatting sqref="H4">
    <cfRule type="top10" dxfId="3402" priority="9" rank="1"/>
  </conditionalFormatting>
  <conditionalFormatting sqref="I4">
    <cfRule type="top10" dxfId="3401" priority="10" rank="1"/>
  </conditionalFormatting>
  <conditionalFormatting sqref="J4">
    <cfRule type="top10" dxfId="3400" priority="11" rank="1"/>
  </conditionalFormatting>
  <conditionalFormatting sqref="E4">
    <cfRule type="top10" dxfId="3399" priority="12" rank="1"/>
  </conditionalFormatting>
  <conditionalFormatting sqref="E5">
    <cfRule type="top10" dxfId="3398" priority="6" rank="1"/>
  </conditionalFormatting>
  <conditionalFormatting sqref="F5">
    <cfRule type="top10" dxfId="3397" priority="5" rank="1"/>
  </conditionalFormatting>
  <conditionalFormatting sqref="G5">
    <cfRule type="top10" dxfId="3396" priority="4" rank="1"/>
  </conditionalFormatting>
  <conditionalFormatting sqref="H5">
    <cfRule type="top10" dxfId="3395" priority="3" rank="1"/>
  </conditionalFormatting>
  <conditionalFormatting sqref="I5">
    <cfRule type="top10" dxfId="3394" priority="2" rank="1"/>
  </conditionalFormatting>
  <conditionalFormatting sqref="J5">
    <cfRule type="top10" dxfId="3393" priority="1" rank="1"/>
  </conditionalFormatting>
  <hyperlinks>
    <hyperlink ref="Q1" location="'Rankings OLH'!A1" display="Return to Rankings" xr:uid="{D5E70CF1-980D-4DA5-B67F-28EEC471CAE9}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103B2-4ECE-4471-BAAE-CF83271099ED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227</v>
      </c>
      <c r="C2" s="21">
        <v>44443</v>
      </c>
      <c r="D2" s="22" t="s">
        <v>226</v>
      </c>
      <c r="E2" s="23">
        <v>196</v>
      </c>
      <c r="F2" s="23">
        <v>191</v>
      </c>
      <c r="G2" s="23">
        <v>195</v>
      </c>
      <c r="H2" s="23">
        <v>190</v>
      </c>
      <c r="I2" s="23">
        <v>189</v>
      </c>
      <c r="J2" s="23">
        <v>192</v>
      </c>
      <c r="K2" s="24">
        <f t="shared" ref="K2" si="0">COUNT(E2:J2)</f>
        <v>6</v>
      </c>
      <c r="L2" s="24">
        <f t="shared" ref="L2" si="1">SUM(E2:J2)</f>
        <v>1153</v>
      </c>
      <c r="M2" s="25">
        <f t="shared" ref="M2" si="2">AVERAGE(E2:J2)</f>
        <v>192.16666666666666</v>
      </c>
      <c r="N2" s="26">
        <v>4</v>
      </c>
      <c r="O2" s="27">
        <f t="shared" ref="O2" si="3">SUM(M2,N2)</f>
        <v>196.16666666666666</v>
      </c>
    </row>
    <row r="5" spans="1:18" x14ac:dyDescent="0.3">
      <c r="K5" s="28">
        <f>SUM(K2:K4)</f>
        <v>6</v>
      </c>
      <c r="L5" s="28">
        <f>SUM(L2:L4)</f>
        <v>1153</v>
      </c>
      <c r="M5" s="29">
        <f>SUM(L5/K5)</f>
        <v>192.16666666666666</v>
      </c>
      <c r="N5" s="28">
        <f>SUM(N2:N4)</f>
        <v>4</v>
      </c>
      <c r="O5" s="29">
        <f>SUM(M5+N5)</f>
        <v>196.16666666666666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J2" name="Range1_3_3_1"/>
  </protectedRanges>
  <conditionalFormatting sqref="H2">
    <cfRule type="top10" dxfId="3392" priority="3" rank="1"/>
  </conditionalFormatting>
  <conditionalFormatting sqref="E2">
    <cfRule type="top10" dxfId="3391" priority="6" rank="1"/>
  </conditionalFormatting>
  <conditionalFormatting sqref="F2">
    <cfRule type="top10" dxfId="3390" priority="5" rank="1"/>
  </conditionalFormatting>
  <conditionalFormatting sqref="G2">
    <cfRule type="top10" dxfId="3389" priority="4" rank="1"/>
  </conditionalFormatting>
  <conditionalFormatting sqref="I2">
    <cfRule type="top10" dxfId="3388" priority="1" rank="1"/>
  </conditionalFormatting>
  <conditionalFormatting sqref="J2">
    <cfRule type="top10" dxfId="3387" priority="2" rank="1"/>
  </conditionalFormatting>
  <hyperlinks>
    <hyperlink ref="R1" location="'Rankings OLH'!A1" display="Return to Rankings" xr:uid="{729CEF59-7E73-4ADE-8A61-85211A8D9FB4}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774F9-A8C3-4B02-9824-D91E3463EEE8}">
  <sheetPr codeName="Sheet59"/>
  <dimension ref="A1:Q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153</v>
      </c>
      <c r="B2" s="20" t="s">
        <v>111</v>
      </c>
      <c r="C2" s="21">
        <v>44311</v>
      </c>
      <c r="D2" s="22" t="s">
        <v>154</v>
      </c>
      <c r="E2" s="23">
        <v>187</v>
      </c>
      <c r="F2" s="23">
        <v>184</v>
      </c>
      <c r="G2" s="23">
        <v>174</v>
      </c>
      <c r="H2" s="23">
        <v>192</v>
      </c>
      <c r="I2" s="23"/>
      <c r="J2" s="23"/>
      <c r="K2" s="24">
        <v>4</v>
      </c>
      <c r="L2" s="24">
        <v>737</v>
      </c>
      <c r="M2" s="25">
        <v>184.25</v>
      </c>
      <c r="N2" s="26">
        <v>2</v>
      </c>
      <c r="O2" s="27">
        <v>186.25</v>
      </c>
    </row>
    <row r="3" spans="1:17" ht="27" x14ac:dyDescent="0.3">
      <c r="A3" s="19" t="s">
        <v>160</v>
      </c>
      <c r="B3" s="20" t="s">
        <v>111</v>
      </c>
      <c r="C3" s="21">
        <v>44513</v>
      </c>
      <c r="D3" s="22" t="s">
        <v>154</v>
      </c>
      <c r="E3" s="23">
        <v>188</v>
      </c>
      <c r="F3" s="23">
        <v>189</v>
      </c>
      <c r="G3" s="23">
        <v>186</v>
      </c>
      <c r="H3" s="23">
        <v>187</v>
      </c>
      <c r="I3" s="23">
        <v>189</v>
      </c>
      <c r="J3" s="23">
        <v>187</v>
      </c>
      <c r="K3" s="24">
        <v>6</v>
      </c>
      <c r="L3" s="24">
        <v>1126</v>
      </c>
      <c r="M3" s="25">
        <v>187.66666666666666</v>
      </c>
      <c r="N3" s="26">
        <v>4</v>
      </c>
      <c r="O3" s="27">
        <v>191.66666666666666</v>
      </c>
    </row>
    <row r="6" spans="1:17" x14ac:dyDescent="0.3">
      <c r="K6" s="28">
        <f>SUM(K2:K5)</f>
        <v>10</v>
      </c>
      <c r="L6" s="28">
        <f>SUM(L2:L5)</f>
        <v>1863</v>
      </c>
      <c r="M6" s="29">
        <f>SUM(L6/K6)</f>
        <v>186.3</v>
      </c>
      <c r="N6" s="28">
        <f>SUM(N2:N5)</f>
        <v>6</v>
      </c>
      <c r="O6" s="29">
        <f>SUM(M6+N6)</f>
        <v>192.3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" name="Range1_42_1"/>
    <protectedRange algorithmName="SHA-512" hashValue="ON39YdpmFHfN9f47KpiRvqrKx0V9+erV1CNkpWzYhW/Qyc6aT8rEyCrvauWSYGZK2ia3o7vd3akF07acHAFpOA==" saltValue="yVW9XmDwTqEnmpSGai0KYg==" spinCount="100000" sqref="D3" name="Range1_1_36_1"/>
    <protectedRange algorithmName="SHA-512" hashValue="ON39YdpmFHfN9f47KpiRvqrKx0V9+erV1CNkpWzYhW/Qyc6aT8rEyCrvauWSYGZK2ia3o7vd3akF07acHAFpOA==" saltValue="yVW9XmDwTqEnmpSGai0KYg==" spinCount="100000" sqref="E3:J3" name="Range1_3_23_1"/>
  </protectedRanges>
  <conditionalFormatting sqref="H2">
    <cfRule type="top10" dxfId="3386" priority="15" rank="1"/>
  </conditionalFormatting>
  <conditionalFormatting sqref="E2">
    <cfRule type="top10" dxfId="3385" priority="18" rank="1"/>
  </conditionalFormatting>
  <conditionalFormatting sqref="F2">
    <cfRule type="top10" dxfId="3384" priority="17" rank="1"/>
  </conditionalFormatting>
  <conditionalFormatting sqref="G2">
    <cfRule type="top10" dxfId="3383" priority="16" rank="1"/>
  </conditionalFormatting>
  <conditionalFormatting sqref="I2">
    <cfRule type="top10" dxfId="3382" priority="13" rank="1"/>
  </conditionalFormatting>
  <conditionalFormatting sqref="J2">
    <cfRule type="top10" dxfId="3381" priority="14" rank="1"/>
  </conditionalFormatting>
  <conditionalFormatting sqref="F3">
    <cfRule type="top10" dxfId="3380" priority="5" rank="1"/>
  </conditionalFormatting>
  <conditionalFormatting sqref="G3">
    <cfRule type="top10" dxfId="3379" priority="4" rank="1"/>
  </conditionalFormatting>
  <conditionalFormatting sqref="H3">
    <cfRule type="top10" dxfId="3378" priority="3" rank="1"/>
  </conditionalFormatting>
  <conditionalFormatting sqref="I3">
    <cfRule type="top10" dxfId="3377" priority="1" rank="1"/>
  </conditionalFormatting>
  <conditionalFormatting sqref="J3">
    <cfRule type="top10" dxfId="3376" priority="2" rank="1"/>
  </conditionalFormatting>
  <conditionalFormatting sqref="E3">
    <cfRule type="top10" dxfId="3375" priority="6" rank="1"/>
  </conditionalFormatting>
  <hyperlinks>
    <hyperlink ref="Q1" location="'Rankings OLH'!A1" display="Return to Rankings" xr:uid="{60B60717-B7C2-475B-A9C0-5C66CBE6FFAE}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982B5-8107-4961-A5C5-EF229B0A99E8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215</v>
      </c>
      <c r="C2" s="21">
        <v>44441</v>
      </c>
      <c r="D2" s="22" t="s">
        <v>171</v>
      </c>
      <c r="E2" s="23">
        <v>194</v>
      </c>
      <c r="F2" s="23">
        <v>193</v>
      </c>
      <c r="G2" s="23">
        <v>197.001</v>
      </c>
      <c r="H2" s="23">
        <v>194</v>
      </c>
      <c r="I2" s="23">
        <v>196</v>
      </c>
      <c r="J2" s="23">
        <v>197</v>
      </c>
      <c r="K2" s="24">
        <v>6</v>
      </c>
      <c r="L2" s="24">
        <v>1171.001</v>
      </c>
      <c r="M2" s="25">
        <v>195.16683333333333</v>
      </c>
      <c r="N2" s="26">
        <v>4</v>
      </c>
      <c r="O2" s="27">
        <v>199.16683333333333</v>
      </c>
    </row>
    <row r="3" spans="1:18" ht="27" x14ac:dyDescent="0.3">
      <c r="A3" s="19" t="s">
        <v>153</v>
      </c>
      <c r="B3" s="20" t="s">
        <v>216</v>
      </c>
      <c r="C3" s="21">
        <v>44443</v>
      </c>
      <c r="D3" s="22" t="s">
        <v>226</v>
      </c>
      <c r="E3" s="23">
        <v>197</v>
      </c>
      <c r="F3" s="23">
        <v>197</v>
      </c>
      <c r="G3" s="23">
        <v>198</v>
      </c>
      <c r="H3" s="23">
        <v>194</v>
      </c>
      <c r="I3" s="23">
        <v>198</v>
      </c>
      <c r="J3" s="23">
        <v>196</v>
      </c>
      <c r="K3" s="24">
        <f t="shared" ref="K3" si="0">COUNT(E3:J3)</f>
        <v>6</v>
      </c>
      <c r="L3" s="24">
        <f t="shared" ref="L3" si="1">SUM(E3:J3)</f>
        <v>1180</v>
      </c>
      <c r="M3" s="25">
        <f t="shared" ref="M3" si="2">AVERAGE(E3:J3)</f>
        <v>196.66666666666666</v>
      </c>
      <c r="N3" s="26">
        <v>6</v>
      </c>
      <c r="O3" s="27">
        <f t="shared" ref="O3" si="3">SUM(M3,N3)</f>
        <v>202.66666666666666</v>
      </c>
    </row>
    <row r="6" spans="1:18" x14ac:dyDescent="0.3">
      <c r="K6" s="28">
        <f>SUM(K2:K5)</f>
        <v>12</v>
      </c>
      <c r="L6" s="28">
        <f>SUM(L2:L5)</f>
        <v>2351.0010000000002</v>
      </c>
      <c r="M6" s="29">
        <f>SUM(L6/K6)</f>
        <v>195.91675000000001</v>
      </c>
      <c r="N6" s="28">
        <f>SUM(N2:N5)</f>
        <v>10</v>
      </c>
      <c r="O6" s="29">
        <f>SUM(M6+N6)</f>
        <v>205.91675000000001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61"/>
    <protectedRange algorithmName="SHA-512" hashValue="ON39YdpmFHfN9f47KpiRvqrKx0V9+erV1CNkpWzYhW/Qyc6aT8rEyCrvauWSYGZK2ia3o7vd3akF07acHAFpOA==" saltValue="yVW9XmDwTqEnmpSGai0KYg==" spinCount="100000" sqref="D2" name="Range1_1_55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I2:I3">
    <cfRule type="top10" dxfId="3374" priority="6" rank="1"/>
  </conditionalFormatting>
  <conditionalFormatting sqref="H2:H3">
    <cfRule type="top10" dxfId="3373" priority="2" rank="1"/>
  </conditionalFormatting>
  <conditionalFormatting sqref="J2:J3">
    <cfRule type="top10" dxfId="3372" priority="3" rank="1"/>
  </conditionalFormatting>
  <conditionalFormatting sqref="G2:G3">
    <cfRule type="top10" dxfId="3371" priority="5" rank="1"/>
  </conditionalFormatting>
  <conditionalFormatting sqref="F2:F3">
    <cfRule type="top10" dxfId="3370" priority="4" rank="1"/>
  </conditionalFormatting>
  <conditionalFormatting sqref="E2:E3">
    <cfRule type="top10" dxfId="3369" priority="1" rank="1"/>
  </conditionalFormatting>
  <hyperlinks>
    <hyperlink ref="R1" location="'Rankings OLH'!A1" display="Return to Rankings" xr:uid="{613FC170-AAC3-4A40-A15D-06B2DFC76F22}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684CA-6F91-457E-8973-943A20A77470}">
  <sheetPr codeName="Sheet60"/>
  <dimension ref="A1:Q6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153</v>
      </c>
      <c r="B2" s="20" t="s">
        <v>108</v>
      </c>
      <c r="C2" s="21">
        <v>44306</v>
      </c>
      <c r="D2" s="22" t="s">
        <v>154</v>
      </c>
      <c r="E2" s="23">
        <v>184</v>
      </c>
      <c r="F2" s="23">
        <v>184</v>
      </c>
      <c r="G2" s="23">
        <v>189</v>
      </c>
      <c r="H2" s="23">
        <v>189</v>
      </c>
      <c r="I2" s="23"/>
      <c r="J2" s="23"/>
      <c r="K2" s="24">
        <v>4</v>
      </c>
      <c r="L2" s="24">
        <v>746</v>
      </c>
      <c r="M2" s="25">
        <v>186.5</v>
      </c>
      <c r="N2" s="26">
        <v>2</v>
      </c>
      <c r="O2" s="27">
        <v>188.5</v>
      </c>
    </row>
    <row r="3" spans="1:17" ht="27" x14ac:dyDescent="0.3">
      <c r="A3" s="19" t="s">
        <v>153</v>
      </c>
      <c r="B3" s="20" t="s">
        <v>108</v>
      </c>
      <c r="C3" s="21">
        <v>44311</v>
      </c>
      <c r="D3" s="22" t="s">
        <v>154</v>
      </c>
      <c r="E3" s="23">
        <v>185</v>
      </c>
      <c r="F3" s="23">
        <v>181</v>
      </c>
      <c r="G3" s="23">
        <v>179</v>
      </c>
      <c r="H3" s="23">
        <v>187</v>
      </c>
      <c r="I3" s="23"/>
      <c r="J3" s="23"/>
      <c r="K3" s="24">
        <v>4</v>
      </c>
      <c r="L3" s="24">
        <v>732</v>
      </c>
      <c r="M3" s="25">
        <v>183</v>
      </c>
      <c r="N3" s="26">
        <v>2</v>
      </c>
      <c r="O3" s="27">
        <v>185</v>
      </c>
    </row>
    <row r="6" spans="1:17" x14ac:dyDescent="0.3">
      <c r="K6" s="28">
        <f>SUM(K2:K5)</f>
        <v>8</v>
      </c>
      <c r="L6" s="28">
        <f>SUM(L2:L5)</f>
        <v>1478</v>
      </c>
      <c r="M6" s="29">
        <f>SUM(L6/K6)</f>
        <v>184.75</v>
      </c>
      <c r="N6" s="28">
        <f>SUM(N2:N5)</f>
        <v>4</v>
      </c>
      <c r="O6" s="29">
        <f>SUM(M6+N6)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3_1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E2:H2" name="Range1_3_4_1"/>
    <protectedRange algorithmName="SHA-512" hashValue="ON39YdpmFHfN9f47KpiRvqrKx0V9+erV1CNkpWzYhW/Qyc6aT8rEyCrvauWSYGZK2ia3o7vd3akF07acHAFpOA==" saltValue="yVW9XmDwTqEnmpSGai0KYg==" spinCount="100000" sqref="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" name="Range1_3_1"/>
  </protectedRanges>
  <conditionalFormatting sqref="H2">
    <cfRule type="top10" dxfId="3368" priority="9" rank="1"/>
  </conditionalFormatting>
  <conditionalFormatting sqref="E2">
    <cfRule type="top10" dxfId="3367" priority="12" rank="1"/>
  </conditionalFormatting>
  <conditionalFormatting sqref="F2">
    <cfRule type="top10" dxfId="3366" priority="11" rank="1"/>
  </conditionalFormatting>
  <conditionalFormatting sqref="G2">
    <cfRule type="top10" dxfId="3365" priority="10" rank="1"/>
  </conditionalFormatting>
  <conditionalFormatting sqref="I2">
    <cfRule type="top10" dxfId="3364" priority="7" rank="1"/>
  </conditionalFormatting>
  <conditionalFormatting sqref="J2">
    <cfRule type="top10" dxfId="3363" priority="8" rank="1"/>
  </conditionalFormatting>
  <conditionalFormatting sqref="F3">
    <cfRule type="top10" dxfId="3362" priority="5" rank="1"/>
  </conditionalFormatting>
  <conditionalFormatting sqref="G3">
    <cfRule type="top10" dxfId="3361" priority="4" rank="1"/>
  </conditionalFormatting>
  <conditionalFormatting sqref="H3">
    <cfRule type="top10" dxfId="3360" priority="3" rank="1"/>
  </conditionalFormatting>
  <conditionalFormatting sqref="I3">
    <cfRule type="top10" dxfId="3359" priority="1" rank="1"/>
  </conditionalFormatting>
  <conditionalFormatting sqref="J3">
    <cfRule type="top10" dxfId="3358" priority="2" rank="1"/>
  </conditionalFormatting>
  <conditionalFormatting sqref="E3">
    <cfRule type="top10" dxfId="3357" priority="6" rank="1"/>
  </conditionalFormatting>
  <hyperlinks>
    <hyperlink ref="Q1" location="'Rankings OLH'!A1" display="Return to Rankings" xr:uid="{18A4D20C-F677-40A2-80B2-BEAFE992E01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100BD-BFF2-454E-BEC4-435C487BA8B5}">
  <sheetPr codeName="Sheet13"/>
  <dimension ref="A1:R7"/>
  <sheetViews>
    <sheetView workbookViewId="0">
      <selection activeCell="C26" sqref="C26"/>
    </sheetView>
  </sheetViews>
  <sheetFormatPr defaultRowHeight="14.4" x14ac:dyDescent="0.3"/>
  <cols>
    <col min="1" max="1" width="18.5546875" customWidth="1"/>
    <col min="2" max="2" width="15.33203125" customWidth="1"/>
    <col min="4" max="4" width="22.5546875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x14ac:dyDescent="0.3">
      <c r="A2" s="19" t="s">
        <v>153</v>
      </c>
      <c r="B2" s="20" t="s">
        <v>57</v>
      </c>
      <c r="C2" s="21">
        <v>44324</v>
      </c>
      <c r="D2" s="22" t="s">
        <v>155</v>
      </c>
      <c r="E2" s="23">
        <v>196</v>
      </c>
      <c r="F2" s="23">
        <v>198</v>
      </c>
      <c r="G2" s="23">
        <v>194</v>
      </c>
      <c r="H2" s="23"/>
      <c r="I2" s="23"/>
      <c r="J2" s="23"/>
      <c r="K2" s="24">
        <v>3</v>
      </c>
      <c r="L2" s="24">
        <v>588</v>
      </c>
      <c r="M2" s="25">
        <v>196</v>
      </c>
      <c r="N2" s="26">
        <v>9</v>
      </c>
      <c r="O2" s="27">
        <v>205</v>
      </c>
    </row>
    <row r="3" spans="1:18" x14ac:dyDescent="0.3">
      <c r="A3" s="19" t="s">
        <v>164</v>
      </c>
      <c r="B3" s="20" t="s">
        <v>57</v>
      </c>
      <c r="C3" s="21">
        <v>44422</v>
      </c>
      <c r="D3" s="22" t="s">
        <v>155</v>
      </c>
      <c r="E3" s="23">
        <v>198.001</v>
      </c>
      <c r="F3" s="23">
        <v>199</v>
      </c>
      <c r="G3" s="23">
        <v>196</v>
      </c>
      <c r="H3" s="23">
        <v>194</v>
      </c>
      <c r="I3" s="23"/>
      <c r="J3" s="23"/>
      <c r="K3" s="24">
        <v>4</v>
      </c>
      <c r="L3" s="24">
        <v>787.00099999999998</v>
      </c>
      <c r="M3" s="25">
        <v>196.75024999999999</v>
      </c>
      <c r="N3" s="26">
        <v>10</v>
      </c>
      <c r="O3" s="27">
        <v>206.75024999999999</v>
      </c>
    </row>
    <row r="4" spans="1:18" x14ac:dyDescent="0.3">
      <c r="A4" s="19" t="s">
        <v>153</v>
      </c>
      <c r="B4" s="20" t="s">
        <v>57</v>
      </c>
      <c r="C4" s="21">
        <v>44457</v>
      </c>
      <c r="D4" s="22" t="s">
        <v>155</v>
      </c>
      <c r="E4" s="23">
        <v>200</v>
      </c>
      <c r="F4" s="23">
        <v>196</v>
      </c>
      <c r="G4" s="23">
        <v>196</v>
      </c>
      <c r="H4" s="23">
        <v>198</v>
      </c>
      <c r="I4" s="23">
        <v>199.01</v>
      </c>
      <c r="J4" s="23">
        <v>199.01</v>
      </c>
      <c r="K4" s="24">
        <v>6</v>
      </c>
      <c r="L4" s="24">
        <v>1188.02</v>
      </c>
      <c r="M4" s="25">
        <v>198.00333333333333</v>
      </c>
      <c r="N4" s="26">
        <v>22</v>
      </c>
      <c r="O4" s="27">
        <v>220.00333333333333</v>
      </c>
    </row>
    <row r="7" spans="1:18" x14ac:dyDescent="0.3">
      <c r="K7" s="28">
        <f>SUM(K2:K6)</f>
        <v>13</v>
      </c>
      <c r="L7" s="28">
        <f>SUM(L2:L6)</f>
        <v>2563.0209999999997</v>
      </c>
      <c r="M7" s="29">
        <f>SUM(L7/K7)</f>
        <v>197.15546153846151</v>
      </c>
      <c r="N7" s="28">
        <f>SUM(N2:N6)</f>
        <v>41</v>
      </c>
      <c r="O7" s="29">
        <f>SUM(M7+N7)</f>
        <v>238.15546153846151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E3:J3 B3:C3" name="Range1_10_6"/>
    <protectedRange algorithmName="SHA-512" hashValue="ON39YdpmFHfN9f47KpiRvqrKx0V9+erV1CNkpWzYhW/Qyc6aT8rEyCrvauWSYGZK2ia3o7vd3akF07acHAFpOA==" saltValue="yVW9XmDwTqEnmpSGai0KYg==" spinCount="100000" sqref="D3" name="Range1_1_8_4"/>
  </protectedRanges>
  <conditionalFormatting sqref="H2">
    <cfRule type="top10" dxfId="5483" priority="19" rank="1"/>
  </conditionalFormatting>
  <conditionalFormatting sqref="I2">
    <cfRule type="top10" dxfId="5482" priority="17" rank="1"/>
  </conditionalFormatting>
  <conditionalFormatting sqref="J2">
    <cfRule type="top10" dxfId="5481" priority="18" rank="1"/>
  </conditionalFormatting>
  <conditionalFormatting sqref="F2">
    <cfRule type="top10" dxfId="5480" priority="15" rank="1"/>
  </conditionalFormatting>
  <conditionalFormatting sqref="G2">
    <cfRule type="top10" dxfId="5479" priority="14" rank="1"/>
  </conditionalFormatting>
  <conditionalFormatting sqref="E2">
    <cfRule type="top10" dxfId="5478" priority="16" rank="1"/>
  </conditionalFormatting>
  <conditionalFormatting sqref="E3">
    <cfRule type="top10" dxfId="5477" priority="13" rank="1"/>
  </conditionalFormatting>
  <conditionalFormatting sqref="F3">
    <cfRule type="top10" dxfId="5476" priority="12" rank="1"/>
  </conditionalFormatting>
  <conditionalFormatting sqref="G3">
    <cfRule type="top10" dxfId="5475" priority="11" rank="1"/>
  </conditionalFormatting>
  <conditionalFormatting sqref="H3">
    <cfRule type="top10" dxfId="5474" priority="10" rank="1"/>
  </conditionalFormatting>
  <conditionalFormatting sqref="I3">
    <cfRule type="top10" dxfId="5473" priority="9" rank="1"/>
  </conditionalFormatting>
  <conditionalFormatting sqref="J3">
    <cfRule type="top10" dxfId="5472" priority="8" rank="1"/>
  </conditionalFormatting>
  <conditionalFormatting sqref="F4">
    <cfRule type="top10" dxfId="5471" priority="5" rank="1"/>
  </conditionalFormatting>
  <conditionalFormatting sqref="I4">
    <cfRule type="top10" dxfId="5470" priority="2" rank="1"/>
    <cfRule type="top10" dxfId="5469" priority="7" rank="1"/>
  </conditionalFormatting>
  <conditionalFormatting sqref="E4">
    <cfRule type="top10" dxfId="5468" priority="6" rank="1"/>
  </conditionalFormatting>
  <conditionalFormatting sqref="G4">
    <cfRule type="top10" dxfId="5467" priority="4" rank="1"/>
  </conditionalFormatting>
  <conditionalFormatting sqref="H4">
    <cfRule type="top10" dxfId="5466" priority="3" rank="1"/>
  </conditionalFormatting>
  <conditionalFormatting sqref="J4">
    <cfRule type="top10" dxfId="5465" priority="1" rank="1"/>
  </conditionalFormatting>
  <hyperlinks>
    <hyperlink ref="R1" location="'Rankings OLH'!A1" display="Return to Rankings" xr:uid="{E6EE389A-0FA6-4952-9178-E9C374C9671E}"/>
  </hyperlink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E8463-D384-4CDE-8B52-8BE238DAB549}">
  <dimension ref="A1:R9"/>
  <sheetViews>
    <sheetView workbookViewId="0">
      <selection activeCell="B10" sqref="B10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160</v>
      </c>
      <c r="B2" s="20" t="s">
        <v>238</v>
      </c>
      <c r="C2" s="21">
        <v>44451</v>
      </c>
      <c r="D2" s="22" t="s">
        <v>162</v>
      </c>
      <c r="E2" s="23">
        <v>192</v>
      </c>
      <c r="F2" s="23">
        <v>192</v>
      </c>
      <c r="G2" s="23">
        <v>190</v>
      </c>
      <c r="H2" s="23">
        <v>192</v>
      </c>
      <c r="I2" s="23">
        <v>194</v>
      </c>
      <c r="J2" s="23">
        <v>195</v>
      </c>
      <c r="K2" s="24">
        <v>6</v>
      </c>
      <c r="L2" s="24">
        <v>1155</v>
      </c>
      <c r="M2" s="25">
        <v>192.5</v>
      </c>
      <c r="N2" s="26">
        <v>4</v>
      </c>
      <c r="O2" s="27">
        <v>196.5</v>
      </c>
    </row>
    <row r="3" spans="1:18" ht="27" x14ac:dyDescent="0.3">
      <c r="A3" s="19" t="s">
        <v>160</v>
      </c>
      <c r="B3" s="20" t="s">
        <v>238</v>
      </c>
      <c r="C3" s="21">
        <v>44468</v>
      </c>
      <c r="D3" s="22" t="s">
        <v>162</v>
      </c>
      <c r="E3" s="23">
        <v>189</v>
      </c>
      <c r="F3" s="23">
        <v>190</v>
      </c>
      <c r="G3" s="23">
        <v>192</v>
      </c>
      <c r="H3" s="23">
        <v>193</v>
      </c>
      <c r="I3" s="23"/>
      <c r="J3" s="23"/>
      <c r="K3" s="24">
        <v>4</v>
      </c>
      <c r="L3" s="24">
        <v>764</v>
      </c>
      <c r="M3" s="25">
        <v>191</v>
      </c>
      <c r="N3" s="26">
        <v>2</v>
      </c>
      <c r="O3" s="27">
        <v>193</v>
      </c>
    </row>
    <row r="4" spans="1:18" ht="27" x14ac:dyDescent="0.3">
      <c r="A4" s="19" t="s">
        <v>160</v>
      </c>
      <c r="B4" s="20" t="s">
        <v>238</v>
      </c>
      <c r="C4" s="21">
        <v>44479</v>
      </c>
      <c r="D4" s="22" t="s">
        <v>162</v>
      </c>
      <c r="E4" s="23">
        <v>187</v>
      </c>
      <c r="F4" s="23">
        <v>190</v>
      </c>
      <c r="G4" s="23">
        <v>188</v>
      </c>
      <c r="H4" s="23">
        <v>191</v>
      </c>
      <c r="I4" s="23"/>
      <c r="J4" s="23"/>
      <c r="K4" s="24">
        <v>4</v>
      </c>
      <c r="L4" s="24">
        <v>756</v>
      </c>
      <c r="M4" s="25">
        <v>189</v>
      </c>
      <c r="N4" s="26">
        <v>2</v>
      </c>
      <c r="O4" s="27">
        <v>191</v>
      </c>
    </row>
    <row r="5" spans="1:18" ht="27" x14ac:dyDescent="0.3">
      <c r="A5" s="19" t="s">
        <v>160</v>
      </c>
      <c r="B5" s="20" t="s">
        <v>238</v>
      </c>
      <c r="C5" s="21">
        <v>44489</v>
      </c>
      <c r="D5" s="22" t="s">
        <v>162</v>
      </c>
      <c r="E5" s="23">
        <v>188</v>
      </c>
      <c r="F5" s="23">
        <v>190</v>
      </c>
      <c r="G5" s="23">
        <v>193</v>
      </c>
      <c r="H5" s="23">
        <v>196</v>
      </c>
      <c r="I5" s="23"/>
      <c r="J5" s="23"/>
      <c r="K5" s="24">
        <v>4</v>
      </c>
      <c r="L5" s="24">
        <v>767</v>
      </c>
      <c r="M5" s="25">
        <v>191.75</v>
      </c>
      <c r="N5" s="26">
        <v>2</v>
      </c>
      <c r="O5" s="27">
        <v>193.75</v>
      </c>
    </row>
    <row r="6" spans="1:18" ht="27" x14ac:dyDescent="0.3">
      <c r="A6" s="19" t="s">
        <v>160</v>
      </c>
      <c r="B6" s="20" t="s">
        <v>238</v>
      </c>
      <c r="C6" s="21">
        <v>44500</v>
      </c>
      <c r="D6" s="22" t="s">
        <v>162</v>
      </c>
      <c r="E6" s="23">
        <v>186</v>
      </c>
      <c r="F6" s="23">
        <v>187</v>
      </c>
      <c r="G6" s="23">
        <v>184</v>
      </c>
      <c r="H6" s="23">
        <v>185</v>
      </c>
      <c r="I6" s="23"/>
      <c r="J6" s="23"/>
      <c r="K6" s="24">
        <v>4</v>
      </c>
      <c r="L6" s="24">
        <v>742</v>
      </c>
      <c r="M6" s="25">
        <v>185.5</v>
      </c>
      <c r="N6" s="26">
        <v>2</v>
      </c>
      <c r="O6" s="27">
        <v>187.5</v>
      </c>
    </row>
    <row r="9" spans="1:18" x14ac:dyDescent="0.3">
      <c r="K9" s="28">
        <f>SUM(K2:K8)</f>
        <v>22</v>
      </c>
      <c r="L9" s="28">
        <f>SUM(L2:L8)</f>
        <v>4184</v>
      </c>
      <c r="M9" s="29">
        <f>SUM(L9/K9)</f>
        <v>190.18181818181819</v>
      </c>
      <c r="N9" s="28">
        <f>SUM(N2:N8)</f>
        <v>12</v>
      </c>
      <c r="O9" s="29">
        <f>SUM(M9+N9)</f>
        <v>202.18181818181819</v>
      </c>
    </row>
  </sheetData>
  <protectedRanges>
    <protectedRange algorithmName="SHA-512" hashValue="ON39YdpmFHfN9f47KpiRvqrKx0V9+erV1CNkpWzYhW/Qyc6aT8rEyCrvauWSYGZK2ia3o7vd3akF07acHAFpOA==" saltValue="yVW9XmDwTqEnmpSGai0KYg==" spinCount="100000" sqref="B4:C4 I4:J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6 B5:C6" name="Range1_18_1"/>
    <protectedRange algorithmName="SHA-512" hashValue="ON39YdpmFHfN9f47KpiRvqrKx0V9+erV1CNkpWzYhW/Qyc6aT8rEyCrvauWSYGZK2ia3o7vd3akF07acHAFpOA==" saltValue="yVW9XmDwTqEnmpSGai0KYg==" spinCount="100000" sqref="D5:D6" name="Range1_1_16_1"/>
    <protectedRange algorithmName="SHA-512" hashValue="ON39YdpmFHfN9f47KpiRvqrKx0V9+erV1CNkpWzYhW/Qyc6aT8rEyCrvauWSYGZK2ia3o7vd3akF07acHAFpOA==" saltValue="yVW9XmDwTqEnmpSGai0KYg==" spinCount="100000" sqref="E5:H6" name="Range1_3_8_1"/>
  </protectedRanges>
  <conditionalFormatting sqref="E2">
    <cfRule type="top10" dxfId="3356" priority="25" rank="1"/>
  </conditionalFormatting>
  <conditionalFormatting sqref="F2">
    <cfRule type="top10" dxfId="3355" priority="24" rank="1"/>
  </conditionalFormatting>
  <conditionalFormatting sqref="G2">
    <cfRule type="top10" dxfId="3354" priority="23" rank="1"/>
  </conditionalFormatting>
  <conditionalFormatting sqref="H2">
    <cfRule type="top10" dxfId="3353" priority="22" rank="1"/>
  </conditionalFormatting>
  <conditionalFormatting sqref="I2">
    <cfRule type="top10" dxfId="3352" priority="21" rank="1"/>
  </conditionalFormatting>
  <conditionalFormatting sqref="J2">
    <cfRule type="top10" dxfId="3351" priority="20" rank="1"/>
  </conditionalFormatting>
  <conditionalFormatting sqref="E3">
    <cfRule type="top10" dxfId="3350" priority="19" rank="1"/>
  </conditionalFormatting>
  <conditionalFormatting sqref="F3">
    <cfRule type="top10" dxfId="3349" priority="18" rank="1"/>
  </conditionalFormatting>
  <conditionalFormatting sqref="G3">
    <cfRule type="top10" dxfId="3348" priority="17" rank="1"/>
  </conditionalFormatting>
  <conditionalFormatting sqref="H3">
    <cfRule type="top10" dxfId="3347" priority="16" rank="1"/>
  </conditionalFormatting>
  <conditionalFormatting sqref="I3">
    <cfRule type="top10" dxfId="3346" priority="15" rank="1"/>
  </conditionalFormatting>
  <conditionalFormatting sqref="J3">
    <cfRule type="top10" dxfId="3345" priority="14" rank="1"/>
  </conditionalFormatting>
  <conditionalFormatting sqref="F4">
    <cfRule type="top10" dxfId="3344" priority="11" rank="1"/>
  </conditionalFormatting>
  <conditionalFormatting sqref="I4">
    <cfRule type="top10" dxfId="3343" priority="8" rank="1"/>
    <cfRule type="top10" dxfId="3342" priority="13" rank="1"/>
  </conditionalFormatting>
  <conditionalFormatting sqref="E4">
    <cfRule type="top10" dxfId="3341" priority="12" rank="1"/>
  </conditionalFormatting>
  <conditionalFormatting sqref="G4">
    <cfRule type="top10" dxfId="3340" priority="10" rank="1"/>
  </conditionalFormatting>
  <conditionalFormatting sqref="H4">
    <cfRule type="top10" dxfId="3339" priority="9" rank="1"/>
  </conditionalFormatting>
  <conditionalFormatting sqref="J4">
    <cfRule type="top10" dxfId="3338" priority="7" rank="1"/>
  </conditionalFormatting>
  <conditionalFormatting sqref="I5:I6">
    <cfRule type="top10" dxfId="3337" priority="1" rank="1"/>
  </conditionalFormatting>
  <conditionalFormatting sqref="E5:E6">
    <cfRule type="top10" dxfId="3336" priority="2" rank="1"/>
  </conditionalFormatting>
  <conditionalFormatting sqref="F5:F6">
    <cfRule type="top10" dxfId="3335" priority="3" rank="1"/>
  </conditionalFormatting>
  <conditionalFormatting sqref="G5:G6">
    <cfRule type="top10" dxfId="3334" priority="4" rank="1"/>
  </conditionalFormatting>
  <conditionalFormatting sqref="H5:H6">
    <cfRule type="top10" dxfId="3333" priority="5" rank="1"/>
  </conditionalFormatting>
  <conditionalFormatting sqref="J5:J6">
    <cfRule type="top10" dxfId="3332" priority="6" rank="1"/>
  </conditionalFormatting>
  <hyperlinks>
    <hyperlink ref="R1" location="'Rankings OLH'!A1" display="Return to Rankings" xr:uid="{B5F8E891-6ED3-4678-BBDD-014671F97969}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659B5-8226-4E17-A558-B98F4815E06D}">
  <sheetPr codeName="Sheet61"/>
  <dimension ref="A1:Q15"/>
  <sheetViews>
    <sheetView workbookViewId="0">
      <selection activeCell="A13" sqref="A13:O1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17.66406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164</v>
      </c>
      <c r="B2" s="20" t="s">
        <v>177</v>
      </c>
      <c r="C2" s="21">
        <v>44247</v>
      </c>
      <c r="D2" s="22" t="s">
        <v>165</v>
      </c>
      <c r="E2" s="23">
        <v>194</v>
      </c>
      <c r="F2" s="23">
        <v>194.001</v>
      </c>
      <c r="G2" s="23">
        <v>192</v>
      </c>
      <c r="H2" s="23">
        <v>196</v>
      </c>
      <c r="I2" s="23"/>
      <c r="J2" s="23"/>
      <c r="K2" s="24">
        <v>4</v>
      </c>
      <c r="L2" s="24">
        <v>776.00099999999998</v>
      </c>
      <c r="M2" s="25">
        <v>194.00024999999999</v>
      </c>
      <c r="N2" s="26">
        <v>7</v>
      </c>
      <c r="O2" s="27">
        <v>201.00024999999999</v>
      </c>
    </row>
    <row r="3" spans="1:17" x14ac:dyDescent="0.3">
      <c r="A3" s="19" t="s">
        <v>164</v>
      </c>
      <c r="B3" s="20" t="s">
        <v>177</v>
      </c>
      <c r="C3" s="21">
        <v>44304</v>
      </c>
      <c r="D3" s="22" t="s">
        <v>166</v>
      </c>
      <c r="E3" s="23">
        <v>193</v>
      </c>
      <c r="F3" s="23">
        <v>187</v>
      </c>
      <c r="G3" s="23">
        <v>189</v>
      </c>
      <c r="H3" s="23">
        <v>186</v>
      </c>
      <c r="I3" s="23"/>
      <c r="J3" s="23"/>
      <c r="K3" s="24">
        <v>4</v>
      </c>
      <c r="L3" s="24">
        <v>755</v>
      </c>
      <c r="M3" s="25">
        <v>188.75</v>
      </c>
      <c r="N3" s="26">
        <v>2</v>
      </c>
      <c r="O3" s="27">
        <v>190.75</v>
      </c>
    </row>
    <row r="4" spans="1:17" x14ac:dyDescent="0.3">
      <c r="A4" s="19" t="s">
        <v>164</v>
      </c>
      <c r="B4" s="20" t="s">
        <v>177</v>
      </c>
      <c r="C4" s="21">
        <v>44313</v>
      </c>
      <c r="D4" s="22" t="s">
        <v>166</v>
      </c>
      <c r="E4" s="23">
        <v>189</v>
      </c>
      <c r="F4" s="23">
        <v>192</v>
      </c>
      <c r="G4" s="23">
        <v>185</v>
      </c>
      <c r="H4" s="23"/>
      <c r="I4" s="23"/>
      <c r="J4" s="23"/>
      <c r="K4" s="24">
        <v>3</v>
      </c>
      <c r="L4" s="24">
        <v>566</v>
      </c>
      <c r="M4" s="25">
        <v>188.66666666666666</v>
      </c>
      <c r="N4" s="26">
        <v>3</v>
      </c>
      <c r="O4" s="27">
        <v>191.66666666666666</v>
      </c>
    </row>
    <row r="5" spans="1:17" x14ac:dyDescent="0.3">
      <c r="A5" s="19" t="s">
        <v>164</v>
      </c>
      <c r="B5" s="20" t="s">
        <v>177</v>
      </c>
      <c r="C5" s="21">
        <v>44366</v>
      </c>
      <c r="D5" s="22" t="s">
        <v>165</v>
      </c>
      <c r="E5" s="23">
        <v>193</v>
      </c>
      <c r="F5" s="23">
        <v>189</v>
      </c>
      <c r="G5" s="23">
        <v>190</v>
      </c>
      <c r="H5" s="23">
        <v>189</v>
      </c>
      <c r="I5" s="23">
        <v>191</v>
      </c>
      <c r="J5" s="23">
        <v>192</v>
      </c>
      <c r="K5" s="24">
        <v>6</v>
      </c>
      <c r="L5" s="24">
        <v>1144</v>
      </c>
      <c r="M5" s="25">
        <v>190.66666666666666</v>
      </c>
      <c r="N5" s="26">
        <v>4</v>
      </c>
      <c r="O5" s="27">
        <v>194.66666666666666</v>
      </c>
    </row>
    <row r="6" spans="1:17" x14ac:dyDescent="0.3">
      <c r="A6" s="19" t="s">
        <v>164</v>
      </c>
      <c r="B6" s="20" t="s">
        <v>177</v>
      </c>
      <c r="C6" s="21">
        <v>44395</v>
      </c>
      <c r="D6" s="22" t="s">
        <v>166</v>
      </c>
      <c r="E6" s="23">
        <v>190</v>
      </c>
      <c r="F6" s="23">
        <v>192</v>
      </c>
      <c r="G6" s="23">
        <v>191</v>
      </c>
      <c r="H6" s="23">
        <v>187</v>
      </c>
      <c r="I6" s="23">
        <v>190</v>
      </c>
      <c r="J6" s="23">
        <v>196</v>
      </c>
      <c r="K6" s="24">
        <v>6</v>
      </c>
      <c r="L6" s="24">
        <v>1146</v>
      </c>
      <c r="M6" s="25">
        <v>191</v>
      </c>
      <c r="N6" s="26">
        <v>4</v>
      </c>
      <c r="O6" s="27">
        <v>195</v>
      </c>
    </row>
    <row r="7" spans="1:17" x14ac:dyDescent="0.3">
      <c r="A7" s="19" t="s">
        <v>164</v>
      </c>
      <c r="B7" s="20" t="s">
        <v>177</v>
      </c>
      <c r="C7" s="21">
        <v>44404</v>
      </c>
      <c r="D7" s="22" t="s">
        <v>166</v>
      </c>
      <c r="E7" s="23">
        <v>189</v>
      </c>
      <c r="F7" s="23">
        <v>190</v>
      </c>
      <c r="G7" s="23">
        <v>193</v>
      </c>
      <c r="H7" s="23"/>
      <c r="I7" s="23"/>
      <c r="J7" s="23"/>
      <c r="K7" s="24">
        <v>3</v>
      </c>
      <c r="L7" s="24">
        <v>572</v>
      </c>
      <c r="M7" s="25">
        <v>190.66666666666666</v>
      </c>
      <c r="N7" s="26">
        <v>3</v>
      </c>
      <c r="O7" s="27">
        <v>193.66666666666666</v>
      </c>
    </row>
    <row r="8" spans="1:17" x14ac:dyDescent="0.3">
      <c r="A8" s="19" t="s">
        <v>164</v>
      </c>
      <c r="B8" s="20" t="s">
        <v>177</v>
      </c>
      <c r="C8" s="21">
        <v>44422</v>
      </c>
      <c r="D8" s="22" t="s">
        <v>165</v>
      </c>
      <c r="E8" s="23">
        <v>199</v>
      </c>
      <c r="F8" s="23">
        <v>199</v>
      </c>
      <c r="G8" s="23">
        <v>191</v>
      </c>
      <c r="H8" s="23">
        <v>197</v>
      </c>
      <c r="I8" s="23"/>
      <c r="J8" s="23"/>
      <c r="K8" s="24">
        <v>4</v>
      </c>
      <c r="L8" s="24">
        <v>786</v>
      </c>
      <c r="M8" s="25">
        <v>196.5</v>
      </c>
      <c r="N8" s="26">
        <v>5</v>
      </c>
      <c r="O8" s="27">
        <v>201.5</v>
      </c>
    </row>
    <row r="9" spans="1:17" x14ac:dyDescent="0.3">
      <c r="A9" s="19" t="s">
        <v>153</v>
      </c>
      <c r="B9" s="20" t="s">
        <v>177</v>
      </c>
      <c r="C9" s="21">
        <v>44439</v>
      </c>
      <c r="D9" s="22" t="s">
        <v>166</v>
      </c>
      <c r="E9" s="23">
        <v>195</v>
      </c>
      <c r="F9" s="23">
        <v>193</v>
      </c>
      <c r="G9" s="23">
        <v>191</v>
      </c>
      <c r="H9" s="23"/>
      <c r="I9" s="23"/>
      <c r="J9" s="23"/>
      <c r="K9" s="24">
        <v>3</v>
      </c>
      <c r="L9" s="24">
        <v>579</v>
      </c>
      <c r="M9" s="25">
        <v>193</v>
      </c>
      <c r="N9" s="26">
        <v>4</v>
      </c>
      <c r="O9" s="27">
        <v>197</v>
      </c>
    </row>
    <row r="10" spans="1:17" x14ac:dyDescent="0.3">
      <c r="A10" s="19" t="s">
        <v>160</v>
      </c>
      <c r="B10" s="20" t="s">
        <v>177</v>
      </c>
      <c r="C10" s="21">
        <v>44457</v>
      </c>
      <c r="D10" s="22" t="s">
        <v>165</v>
      </c>
      <c r="E10" s="23">
        <v>192</v>
      </c>
      <c r="F10" s="23">
        <v>196</v>
      </c>
      <c r="G10" s="23">
        <v>197</v>
      </c>
      <c r="H10" s="23">
        <v>197</v>
      </c>
      <c r="I10" s="23"/>
      <c r="J10" s="23"/>
      <c r="K10" s="24">
        <v>4</v>
      </c>
      <c r="L10" s="24">
        <v>782</v>
      </c>
      <c r="M10" s="25">
        <v>195.5</v>
      </c>
      <c r="N10" s="26">
        <v>2</v>
      </c>
      <c r="O10" s="27">
        <v>197.5</v>
      </c>
    </row>
    <row r="11" spans="1:17" x14ac:dyDescent="0.3">
      <c r="A11" s="19" t="s">
        <v>153</v>
      </c>
      <c r="B11" s="20" t="s">
        <v>177</v>
      </c>
      <c r="C11" s="21">
        <v>44458</v>
      </c>
      <c r="D11" s="22" t="s">
        <v>166</v>
      </c>
      <c r="E11" s="23">
        <v>197</v>
      </c>
      <c r="F11" s="23">
        <v>195</v>
      </c>
      <c r="G11" s="23">
        <v>197.0001</v>
      </c>
      <c r="H11" s="23">
        <v>196</v>
      </c>
      <c r="I11" s="23">
        <v>196</v>
      </c>
      <c r="J11" s="23"/>
      <c r="K11" s="24">
        <v>5</v>
      </c>
      <c r="L11" s="24">
        <v>981.00009999999997</v>
      </c>
      <c r="M11" s="25">
        <v>196.20001999999999</v>
      </c>
      <c r="N11" s="26">
        <v>5</v>
      </c>
      <c r="O11" s="27">
        <v>201.20001999999999</v>
      </c>
    </row>
    <row r="12" spans="1:17" x14ac:dyDescent="0.3">
      <c r="A12" s="19" t="s">
        <v>164</v>
      </c>
      <c r="B12" s="20" t="s">
        <v>177</v>
      </c>
      <c r="C12" s="21">
        <v>44479</v>
      </c>
      <c r="D12" s="22" t="s">
        <v>166</v>
      </c>
      <c r="E12" s="23">
        <v>196</v>
      </c>
      <c r="F12" s="23">
        <v>198</v>
      </c>
      <c r="G12" s="23">
        <v>194</v>
      </c>
      <c r="H12" s="23">
        <v>196</v>
      </c>
      <c r="I12" s="23">
        <v>196</v>
      </c>
      <c r="J12" s="23"/>
      <c r="K12" s="24">
        <v>5</v>
      </c>
      <c r="L12" s="24">
        <v>980</v>
      </c>
      <c r="M12" s="25">
        <v>196</v>
      </c>
      <c r="N12" s="26">
        <v>3</v>
      </c>
      <c r="O12" s="27">
        <v>199</v>
      </c>
    </row>
    <row r="13" spans="1:17" x14ac:dyDescent="0.3">
      <c r="A13" s="19" t="s">
        <v>153</v>
      </c>
      <c r="B13" s="20" t="s">
        <v>177</v>
      </c>
      <c r="C13" s="21">
        <v>44521</v>
      </c>
      <c r="D13" s="22" t="s">
        <v>166</v>
      </c>
      <c r="E13" s="23">
        <v>196</v>
      </c>
      <c r="F13" s="23">
        <v>197</v>
      </c>
      <c r="G13" s="23">
        <v>198</v>
      </c>
      <c r="H13" s="23">
        <v>192</v>
      </c>
      <c r="I13" s="23">
        <v>195</v>
      </c>
      <c r="J13" s="23"/>
      <c r="K13" s="24">
        <v>5</v>
      </c>
      <c r="L13" s="24">
        <v>978</v>
      </c>
      <c r="M13" s="25">
        <v>195.6</v>
      </c>
      <c r="N13" s="26">
        <v>3</v>
      </c>
      <c r="O13" s="27">
        <v>198.6</v>
      </c>
    </row>
    <row r="15" spans="1:17" x14ac:dyDescent="0.3">
      <c r="K15" s="28">
        <f>SUM(K2:K14)</f>
        <v>52</v>
      </c>
      <c r="L15" s="28">
        <f>SUM(L2:L14)</f>
        <v>10045.001100000001</v>
      </c>
      <c r="M15" s="29">
        <f>SUM(L15/K15)</f>
        <v>193.17309807692311</v>
      </c>
      <c r="N15" s="28">
        <f>SUM(N2:N14)</f>
        <v>45</v>
      </c>
      <c r="O15" s="29">
        <f>SUM(M15+N15)</f>
        <v>238.17309807692311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1_2_6_1_1_1"/>
    <protectedRange algorithmName="SHA-512" hashValue="ON39YdpmFHfN9f47KpiRvqrKx0V9+erV1CNkpWzYhW/Qyc6aT8rEyCrvauWSYGZK2ia3o7vd3akF07acHAFpOA==" saltValue="yVW9XmDwTqEnmpSGai0KYg==" spinCount="100000" sqref="D2" name="Range1_1_1_2_5_1_1_1"/>
    <protectedRange algorithmName="SHA-512" hashValue="ON39YdpmFHfN9f47KpiRvqrKx0V9+erV1CNkpWzYhW/Qyc6aT8rEyCrvauWSYGZK2ia3o7vd3akF07acHAFpOA==" saltValue="yVW9XmDwTqEnmpSGai0KYg==" spinCount="100000" sqref="E2:J2" name="Range1_4_6_1_1_1"/>
    <protectedRange algorithmName="SHA-512" hashValue="ON39YdpmFHfN9f47KpiRvqrKx0V9+erV1CNkpWzYhW/Qyc6aT8rEyCrvauWSYGZK2ia3o7vd3akF07acHAFpOA==" saltValue="yVW9XmDwTqEnmpSGai0KYg==" spinCount="100000" sqref="E8:J8 B8:C8" name="Range1_11_5"/>
    <protectedRange algorithmName="SHA-512" hashValue="ON39YdpmFHfN9f47KpiRvqrKx0V9+erV1CNkpWzYhW/Qyc6aT8rEyCrvauWSYGZK2ia3o7vd3akF07acHAFpOA==" saltValue="yVW9XmDwTqEnmpSGai0KYg==" spinCount="100000" sqref="D8" name="Range1_1_9_3"/>
    <protectedRange algorithmName="SHA-512" hashValue="ON39YdpmFHfN9f47KpiRvqrKx0V9+erV1CNkpWzYhW/Qyc6aT8rEyCrvauWSYGZK2ia3o7vd3akF07acHAFpOA==" saltValue="yVW9XmDwTqEnmpSGai0KYg==" spinCount="100000" sqref="I9:J9 B9:C9" name="Range1_21_1"/>
    <protectedRange algorithmName="SHA-512" hashValue="ON39YdpmFHfN9f47KpiRvqrKx0V9+erV1CNkpWzYhW/Qyc6aT8rEyCrvauWSYGZK2ia3o7vd3akF07acHAFpOA==" saltValue="yVW9XmDwTqEnmpSGai0KYg==" spinCount="100000" sqref="D9" name="Range1_1_8_1"/>
    <protectedRange algorithmName="SHA-512" hashValue="ON39YdpmFHfN9f47KpiRvqrKx0V9+erV1CNkpWzYhW/Qyc6aT8rEyCrvauWSYGZK2ia3o7vd3akF07acHAFpOA==" saltValue="yVW9XmDwTqEnmpSGai0KYg==" spinCount="100000" sqref="E9:H9" name="Range1_3_5_1"/>
  </protectedRanges>
  <conditionalFormatting sqref="E2">
    <cfRule type="top10" dxfId="3331" priority="61" rank="1"/>
  </conditionalFormatting>
  <conditionalFormatting sqref="F2">
    <cfRule type="top10" dxfId="3330" priority="62" rank="1"/>
  </conditionalFormatting>
  <conditionalFormatting sqref="G2">
    <cfRule type="top10" dxfId="3329" priority="63" rank="1"/>
  </conditionalFormatting>
  <conditionalFormatting sqref="H2">
    <cfRule type="top10" dxfId="3328" priority="64" rank="1"/>
  </conditionalFormatting>
  <conditionalFormatting sqref="I2">
    <cfRule type="top10" dxfId="3327" priority="65" rank="1"/>
  </conditionalFormatting>
  <conditionalFormatting sqref="J2">
    <cfRule type="top10" dxfId="3326" priority="66" rank="1"/>
  </conditionalFormatting>
  <conditionalFormatting sqref="E3">
    <cfRule type="top10" dxfId="3325" priority="60" rank="1"/>
  </conditionalFormatting>
  <conditionalFormatting sqref="F3">
    <cfRule type="top10" dxfId="3324" priority="59" rank="1"/>
  </conditionalFormatting>
  <conditionalFormatting sqref="G3">
    <cfRule type="top10" dxfId="3323" priority="58" rank="1"/>
  </conditionalFormatting>
  <conditionalFormatting sqref="H3">
    <cfRule type="top10" dxfId="3322" priority="57" rank="1"/>
  </conditionalFormatting>
  <conditionalFormatting sqref="I3">
    <cfRule type="top10" dxfId="3321" priority="56" rank="1"/>
  </conditionalFormatting>
  <conditionalFormatting sqref="J3">
    <cfRule type="top10" dxfId="3320" priority="55" rank="1"/>
  </conditionalFormatting>
  <conditionalFormatting sqref="E4">
    <cfRule type="top10" dxfId="3319" priority="54" rank="1"/>
  </conditionalFormatting>
  <conditionalFormatting sqref="F4">
    <cfRule type="top10" dxfId="3318" priority="53" rank="1"/>
  </conditionalFormatting>
  <conditionalFormatting sqref="G4">
    <cfRule type="top10" dxfId="3317" priority="52" rank="1"/>
  </conditionalFormatting>
  <conditionalFormatting sqref="H4">
    <cfRule type="top10" dxfId="3316" priority="51" rank="1"/>
  </conditionalFormatting>
  <conditionalFormatting sqref="I4">
    <cfRule type="top10" dxfId="3315" priority="50" rank="1"/>
  </conditionalFormatting>
  <conditionalFormatting sqref="J4">
    <cfRule type="top10" dxfId="3314" priority="49" rank="1"/>
  </conditionalFormatting>
  <conditionalFormatting sqref="E5">
    <cfRule type="top10" dxfId="3313" priority="48" rank="1"/>
  </conditionalFormatting>
  <conditionalFormatting sqref="F5">
    <cfRule type="top10" dxfId="3312" priority="47" rank="1"/>
  </conditionalFormatting>
  <conditionalFormatting sqref="G5">
    <cfRule type="top10" dxfId="3311" priority="46" rank="1"/>
  </conditionalFormatting>
  <conditionalFormatting sqref="H5">
    <cfRule type="top10" dxfId="3310" priority="45" rank="1"/>
  </conditionalFormatting>
  <conditionalFormatting sqref="I5">
    <cfRule type="top10" dxfId="3309" priority="44" rank="1"/>
  </conditionalFormatting>
  <conditionalFormatting sqref="J5">
    <cfRule type="top10" dxfId="3308" priority="43" rank="1"/>
  </conditionalFormatting>
  <conditionalFormatting sqref="E6">
    <cfRule type="top10" dxfId="3307" priority="42" rank="1"/>
  </conditionalFormatting>
  <conditionalFormatting sqref="F6">
    <cfRule type="top10" dxfId="3306" priority="41" rank="1"/>
  </conditionalFormatting>
  <conditionalFormatting sqref="G6">
    <cfRule type="top10" dxfId="3305" priority="40" rank="1"/>
  </conditionalFormatting>
  <conditionalFormatting sqref="H6">
    <cfRule type="top10" dxfId="3304" priority="39" rank="1"/>
  </conditionalFormatting>
  <conditionalFormatting sqref="I6">
    <cfRule type="top10" dxfId="3303" priority="38" rank="1"/>
  </conditionalFormatting>
  <conditionalFormatting sqref="J6">
    <cfRule type="top10" dxfId="3302" priority="37" rank="1"/>
  </conditionalFormatting>
  <conditionalFormatting sqref="E7">
    <cfRule type="top10" dxfId="3301" priority="36" rank="1"/>
  </conditionalFormatting>
  <conditionalFormatting sqref="F7">
    <cfRule type="top10" dxfId="3300" priority="35" rank="1"/>
  </conditionalFormatting>
  <conditionalFormatting sqref="G7">
    <cfRule type="top10" dxfId="3299" priority="34" rank="1"/>
  </conditionalFormatting>
  <conditionalFormatting sqref="H7">
    <cfRule type="top10" dxfId="3298" priority="33" rank="1"/>
  </conditionalFormatting>
  <conditionalFormatting sqref="I7">
    <cfRule type="top10" dxfId="3297" priority="32" rank="1"/>
  </conditionalFormatting>
  <conditionalFormatting sqref="J7">
    <cfRule type="top10" dxfId="3296" priority="31" rank="1"/>
  </conditionalFormatting>
  <conditionalFormatting sqref="I8">
    <cfRule type="top10" dxfId="3295" priority="30" rank="1"/>
  </conditionalFormatting>
  <conditionalFormatting sqref="H8">
    <cfRule type="top10" dxfId="3294" priority="26" rank="1"/>
  </conditionalFormatting>
  <conditionalFormatting sqref="J8">
    <cfRule type="top10" dxfId="3293" priority="27" rank="1"/>
  </conditionalFormatting>
  <conditionalFormatting sqref="G8">
    <cfRule type="top10" dxfId="3292" priority="29" rank="1"/>
  </conditionalFormatting>
  <conditionalFormatting sqref="F8">
    <cfRule type="top10" dxfId="3291" priority="28" rank="1"/>
  </conditionalFormatting>
  <conditionalFormatting sqref="E8">
    <cfRule type="top10" dxfId="3290" priority="25" rank="1"/>
  </conditionalFormatting>
  <conditionalFormatting sqref="F9">
    <cfRule type="top10" dxfId="3289" priority="23" rank="1"/>
  </conditionalFormatting>
  <conditionalFormatting sqref="G9">
    <cfRule type="top10" dxfId="3288" priority="22" rank="1"/>
  </conditionalFormatting>
  <conditionalFormatting sqref="H9">
    <cfRule type="top10" dxfId="3287" priority="21" rank="1"/>
  </conditionalFormatting>
  <conditionalFormatting sqref="I9">
    <cfRule type="top10" dxfId="3286" priority="19" rank="1"/>
  </conditionalFormatting>
  <conditionalFormatting sqref="J9">
    <cfRule type="top10" dxfId="3285" priority="20" rank="1"/>
  </conditionalFormatting>
  <conditionalFormatting sqref="E9">
    <cfRule type="top10" dxfId="3284" priority="24" rank="1"/>
  </conditionalFormatting>
  <conditionalFormatting sqref="E10:E11">
    <cfRule type="top10" dxfId="3283" priority="18" rank="1"/>
  </conditionalFormatting>
  <conditionalFormatting sqref="F10:F11">
    <cfRule type="top10" dxfId="3282" priority="17" rank="1"/>
  </conditionalFormatting>
  <conditionalFormatting sqref="G10:G11">
    <cfRule type="top10" dxfId="3281" priority="16" rank="1"/>
  </conditionalFormatting>
  <conditionalFormatting sqref="H10:H11">
    <cfRule type="top10" dxfId="3280" priority="15" rank="1"/>
  </conditionalFormatting>
  <conditionalFormatting sqref="I10:I11">
    <cfRule type="top10" dxfId="3279" priority="14" rank="1"/>
  </conditionalFormatting>
  <conditionalFormatting sqref="J10:J11">
    <cfRule type="top10" dxfId="3278" priority="13" rank="1"/>
  </conditionalFormatting>
  <conditionalFormatting sqref="E12">
    <cfRule type="top10" dxfId="3277" priority="12" rank="1"/>
  </conditionalFormatting>
  <conditionalFormatting sqref="F12">
    <cfRule type="top10" dxfId="3276" priority="11" rank="1"/>
  </conditionalFormatting>
  <conditionalFormatting sqref="G12">
    <cfRule type="top10" dxfId="3275" priority="10" rank="1"/>
  </conditionalFormatting>
  <conditionalFormatting sqref="H12">
    <cfRule type="top10" dxfId="3274" priority="9" rank="1"/>
  </conditionalFormatting>
  <conditionalFormatting sqref="I12">
    <cfRule type="top10" dxfId="3273" priority="8" rank="1"/>
  </conditionalFormatting>
  <conditionalFormatting sqref="J12">
    <cfRule type="top10" dxfId="3272" priority="7" rank="1"/>
  </conditionalFormatting>
  <conditionalFormatting sqref="E13">
    <cfRule type="top10" dxfId="3271" priority="6" rank="1"/>
  </conditionalFormatting>
  <conditionalFormatting sqref="F13">
    <cfRule type="top10" dxfId="3270" priority="5" rank="1"/>
  </conditionalFormatting>
  <conditionalFormatting sqref="G13">
    <cfRule type="top10" dxfId="3269" priority="4" rank="1"/>
  </conditionalFormatting>
  <conditionalFormatting sqref="H13">
    <cfRule type="top10" dxfId="3268" priority="3" rank="1"/>
  </conditionalFormatting>
  <conditionalFormatting sqref="I13">
    <cfRule type="top10" dxfId="3267" priority="2" rank="1"/>
  </conditionalFormatting>
  <conditionalFormatting sqref="J13">
    <cfRule type="top10" dxfId="3266" priority="1" rank="1"/>
  </conditionalFormatting>
  <hyperlinks>
    <hyperlink ref="Q1" location="'Rankings OLH'!A1" display="Return to Rankings" xr:uid="{33257A45-0344-4B83-9DFB-5CA204E5FBA9}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9D123-4A95-41B5-A59F-B3D77FD61ADA}">
  <sheetPr codeName="Sheet62"/>
  <dimension ref="A1:Q6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153</v>
      </c>
      <c r="B2" s="20" t="s">
        <v>138</v>
      </c>
      <c r="C2" s="21">
        <v>44346</v>
      </c>
      <c r="D2" s="22" t="s">
        <v>157</v>
      </c>
      <c r="E2" s="23">
        <v>163</v>
      </c>
      <c r="F2" s="23">
        <v>174</v>
      </c>
      <c r="G2" s="23">
        <v>163</v>
      </c>
      <c r="H2" s="23">
        <v>153</v>
      </c>
      <c r="I2" s="23"/>
      <c r="J2" s="23"/>
      <c r="K2" s="24">
        <v>4</v>
      </c>
      <c r="L2" s="24">
        <v>653</v>
      </c>
      <c r="M2" s="25">
        <v>163.25</v>
      </c>
      <c r="N2" s="26">
        <v>2</v>
      </c>
      <c r="O2" s="27">
        <v>165.25</v>
      </c>
    </row>
    <row r="5" spans="1:17" x14ac:dyDescent="0.3">
      <c r="K5" s="28">
        <f>SUM(K2:K4)</f>
        <v>4</v>
      </c>
      <c r="L5" s="28">
        <f>SUM(L2:L4)</f>
        <v>653</v>
      </c>
      <c r="M5" s="29">
        <f>SUM(L5/K5)</f>
        <v>163.25</v>
      </c>
      <c r="N5" s="28">
        <f>SUM(N2:N4)</f>
        <v>2</v>
      </c>
      <c r="O5" s="29">
        <f>SUM(M5+N5)</f>
        <v>165.25</v>
      </c>
    </row>
    <row r="6" spans="1:17" x14ac:dyDescent="0.3">
      <c r="K6" s="28"/>
      <c r="L6" s="28"/>
      <c r="M6" s="29"/>
      <c r="N6" s="28"/>
      <c r="O6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F2">
    <cfRule type="top10" dxfId="3265" priority="1" rank="1"/>
  </conditionalFormatting>
  <conditionalFormatting sqref="G2">
    <cfRule type="top10" dxfId="3264" priority="2" rank="1"/>
  </conditionalFormatting>
  <conditionalFormatting sqref="H2">
    <cfRule type="top10" dxfId="3263" priority="3" rank="1"/>
  </conditionalFormatting>
  <conditionalFormatting sqref="I2">
    <cfRule type="top10" dxfId="3262" priority="4" rank="1"/>
  </conditionalFormatting>
  <conditionalFormatting sqref="J2">
    <cfRule type="top10" dxfId="3261" priority="5" rank="1"/>
  </conditionalFormatting>
  <conditionalFormatting sqref="E2">
    <cfRule type="top10" dxfId="3260" priority="6" rank="1"/>
  </conditionalFormatting>
  <hyperlinks>
    <hyperlink ref="Q1" location="'Rankings OLH'!A1" display="Return to Rankings" xr:uid="{6B589B39-E78D-437E-8CFF-2EE3543406E5}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E96F1-930A-4F19-9A13-49AE1FD07B40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40.200000000000003" x14ac:dyDescent="0.3">
      <c r="A2" s="19" t="s">
        <v>160</v>
      </c>
      <c r="B2" s="20" t="s">
        <v>211</v>
      </c>
      <c r="C2" s="21">
        <v>44429</v>
      </c>
      <c r="D2" s="22" t="s">
        <v>163</v>
      </c>
      <c r="E2" s="23">
        <v>191</v>
      </c>
      <c r="F2" s="23">
        <v>195</v>
      </c>
      <c r="G2" s="23">
        <v>190</v>
      </c>
      <c r="H2" s="23">
        <v>190</v>
      </c>
      <c r="I2" s="23"/>
      <c r="J2" s="23"/>
      <c r="K2" s="24">
        <v>4</v>
      </c>
      <c r="L2" s="24">
        <v>766</v>
      </c>
      <c r="M2" s="25">
        <v>191.5</v>
      </c>
      <c r="N2" s="26">
        <v>2</v>
      </c>
      <c r="O2" s="27">
        <v>193.5</v>
      </c>
    </row>
    <row r="3" spans="1:18" ht="40.200000000000003" x14ac:dyDescent="0.3">
      <c r="A3" s="19" t="s">
        <v>160</v>
      </c>
      <c r="B3" s="20" t="s">
        <v>239</v>
      </c>
      <c r="C3" s="21">
        <v>44458</v>
      </c>
      <c r="D3" s="22" t="s">
        <v>163</v>
      </c>
      <c r="E3" s="23">
        <v>192</v>
      </c>
      <c r="F3" s="23">
        <v>198</v>
      </c>
      <c r="G3" s="23">
        <v>195</v>
      </c>
      <c r="H3" s="23">
        <v>194</v>
      </c>
      <c r="I3" s="23"/>
      <c r="J3" s="23"/>
      <c r="K3" s="24">
        <v>4</v>
      </c>
      <c r="L3" s="24">
        <v>779</v>
      </c>
      <c r="M3" s="25">
        <v>194.75</v>
      </c>
      <c r="N3" s="26">
        <v>2</v>
      </c>
      <c r="O3" s="27">
        <v>196.75</v>
      </c>
    </row>
    <row r="6" spans="1:18" x14ac:dyDescent="0.3">
      <c r="K6" s="28">
        <f>SUM(K2:K5)</f>
        <v>8</v>
      </c>
      <c r="L6" s="28">
        <f>SUM(L2:L5)</f>
        <v>1545</v>
      </c>
      <c r="M6" s="29">
        <f>SUM(L6/K6)</f>
        <v>193.125</v>
      </c>
      <c r="N6" s="28">
        <f>SUM(N2:N5)</f>
        <v>4</v>
      </c>
      <c r="O6" s="29">
        <f>SUM(M6+N6)</f>
        <v>197.125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55"/>
    <protectedRange algorithmName="SHA-512" hashValue="ON39YdpmFHfN9f47KpiRvqrKx0V9+erV1CNkpWzYhW/Qyc6aT8rEyCrvauWSYGZK2ia3o7vd3akF07acHAFpOA==" saltValue="yVW9XmDwTqEnmpSGai0KYg==" spinCount="100000" sqref="D2" name="Range1_1_46"/>
    <protectedRange algorithmName="SHA-512" hashValue="ON39YdpmFHfN9f47KpiRvqrKx0V9+erV1CNkpWzYhW/Qyc6aT8rEyCrvauWSYGZK2ia3o7vd3akF07acHAFpOA==" saltValue="yVW9XmDwTqEnmpSGai0KYg==" spinCount="100000" sqref="E2:H2" name="Range1_3_16"/>
  </protectedRanges>
  <conditionalFormatting sqref="F2">
    <cfRule type="top10" dxfId="3259" priority="11" rank="1"/>
  </conditionalFormatting>
  <conditionalFormatting sqref="I2">
    <cfRule type="top10" dxfId="3258" priority="8" rank="1"/>
    <cfRule type="top10" dxfId="3257" priority="13" rank="1"/>
  </conditionalFormatting>
  <conditionalFormatting sqref="E2">
    <cfRule type="top10" dxfId="3256" priority="12" rank="1"/>
  </conditionalFormatting>
  <conditionalFormatting sqref="G2">
    <cfRule type="top10" dxfId="3255" priority="10" rank="1"/>
  </conditionalFormatting>
  <conditionalFormatting sqref="H2">
    <cfRule type="top10" dxfId="3254" priority="9" rank="1"/>
  </conditionalFormatting>
  <conditionalFormatting sqref="J2">
    <cfRule type="top10" dxfId="3253" priority="7" rank="1"/>
  </conditionalFormatting>
  <conditionalFormatting sqref="E3">
    <cfRule type="top10" dxfId="3252" priority="6" rank="1"/>
  </conditionalFormatting>
  <conditionalFormatting sqref="F3">
    <cfRule type="top10" dxfId="3251" priority="5" rank="1"/>
  </conditionalFormatting>
  <conditionalFormatting sqref="G3">
    <cfRule type="top10" dxfId="3250" priority="4" rank="1"/>
  </conditionalFormatting>
  <conditionalFormatting sqref="H3">
    <cfRule type="top10" dxfId="3249" priority="3" rank="1"/>
  </conditionalFormatting>
  <conditionalFormatting sqref="I3">
    <cfRule type="top10" dxfId="3248" priority="2" rank="1"/>
  </conditionalFormatting>
  <conditionalFormatting sqref="J3">
    <cfRule type="top10" dxfId="3247" priority="1" rank="1"/>
  </conditionalFormatting>
  <hyperlinks>
    <hyperlink ref="R1" location="'Rankings OLH'!A1" display="Return to Rankings" xr:uid="{7893E381-3EB8-4EB6-80FE-C2CD5B293863}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886BA-4235-4794-84CB-9D18700EA83B}">
  <sheetPr codeName="Sheet63"/>
  <dimension ref="A1:Q13"/>
  <sheetViews>
    <sheetView workbookViewId="0">
      <selection activeCell="A10" sqref="A10:O10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153</v>
      </c>
      <c r="B2" s="20" t="s">
        <v>31</v>
      </c>
      <c r="C2" s="21">
        <v>44271</v>
      </c>
      <c r="D2" s="22" t="s">
        <v>154</v>
      </c>
      <c r="E2" s="23">
        <v>187</v>
      </c>
      <c r="F2" s="23">
        <v>184</v>
      </c>
      <c r="G2" s="23">
        <v>191</v>
      </c>
      <c r="H2" s="23">
        <v>188</v>
      </c>
      <c r="I2" s="23"/>
      <c r="J2" s="23"/>
      <c r="K2" s="24">
        <v>4</v>
      </c>
      <c r="L2" s="24">
        <v>750</v>
      </c>
      <c r="M2" s="25">
        <v>187.5</v>
      </c>
      <c r="N2" s="26">
        <v>2</v>
      </c>
      <c r="O2" s="27">
        <v>189.5</v>
      </c>
    </row>
    <row r="3" spans="1:17" ht="27" x14ac:dyDescent="0.3">
      <c r="A3" s="19" t="s">
        <v>153</v>
      </c>
      <c r="B3" s="20" t="s">
        <v>31</v>
      </c>
      <c r="C3" s="21">
        <v>44283</v>
      </c>
      <c r="D3" s="22" t="s">
        <v>154</v>
      </c>
      <c r="E3" s="23">
        <v>183</v>
      </c>
      <c r="F3" s="23">
        <v>186</v>
      </c>
      <c r="G3" s="23">
        <v>190</v>
      </c>
      <c r="H3" s="23">
        <v>181</v>
      </c>
      <c r="I3" s="23"/>
      <c r="J3" s="23"/>
      <c r="K3" s="24">
        <v>4</v>
      </c>
      <c r="L3" s="24">
        <v>740</v>
      </c>
      <c r="M3" s="25">
        <v>185</v>
      </c>
      <c r="N3" s="26">
        <v>2</v>
      </c>
      <c r="O3" s="27">
        <v>187</v>
      </c>
    </row>
    <row r="4" spans="1:17" ht="27" x14ac:dyDescent="0.3">
      <c r="A4" s="19" t="s">
        <v>153</v>
      </c>
      <c r="B4" s="20" t="s">
        <v>31</v>
      </c>
      <c r="C4" s="21">
        <v>44306</v>
      </c>
      <c r="D4" s="22" t="s">
        <v>154</v>
      </c>
      <c r="E4" s="23">
        <v>187</v>
      </c>
      <c r="F4" s="23">
        <v>187</v>
      </c>
      <c r="G4" s="23">
        <v>188</v>
      </c>
      <c r="H4" s="23">
        <v>192</v>
      </c>
      <c r="I4" s="23"/>
      <c r="J4" s="23"/>
      <c r="K4" s="24">
        <v>4</v>
      </c>
      <c r="L4" s="24">
        <v>754</v>
      </c>
      <c r="M4" s="25">
        <v>188.5</v>
      </c>
      <c r="N4" s="26">
        <v>5</v>
      </c>
      <c r="O4" s="27">
        <v>193.5</v>
      </c>
    </row>
    <row r="5" spans="1:17" ht="27" x14ac:dyDescent="0.3">
      <c r="A5" s="19" t="s">
        <v>153</v>
      </c>
      <c r="B5" s="20" t="s">
        <v>31</v>
      </c>
      <c r="C5" s="21">
        <v>44311</v>
      </c>
      <c r="D5" s="22" t="s">
        <v>154</v>
      </c>
      <c r="E5" s="23">
        <v>186</v>
      </c>
      <c r="F5" s="23">
        <v>188</v>
      </c>
      <c r="G5" s="23">
        <v>191</v>
      </c>
      <c r="H5" s="23">
        <v>185</v>
      </c>
      <c r="I5" s="23"/>
      <c r="J5" s="23"/>
      <c r="K5" s="24">
        <v>4</v>
      </c>
      <c r="L5" s="24">
        <v>750</v>
      </c>
      <c r="M5" s="25">
        <v>187.5</v>
      </c>
      <c r="N5" s="26">
        <v>2</v>
      </c>
      <c r="O5" s="27">
        <v>189.5</v>
      </c>
    </row>
    <row r="6" spans="1:17" ht="27" x14ac:dyDescent="0.3">
      <c r="A6" s="19" t="s">
        <v>153</v>
      </c>
      <c r="B6" s="20" t="s">
        <v>31</v>
      </c>
      <c r="C6" s="21">
        <v>44339</v>
      </c>
      <c r="D6" s="22" t="s">
        <v>154</v>
      </c>
      <c r="E6" s="23">
        <v>196</v>
      </c>
      <c r="F6" s="23">
        <v>191</v>
      </c>
      <c r="G6" s="23">
        <v>195</v>
      </c>
      <c r="H6" s="23">
        <v>194</v>
      </c>
      <c r="I6" s="23"/>
      <c r="J6" s="23"/>
      <c r="K6" s="24">
        <v>4</v>
      </c>
      <c r="L6" s="24">
        <v>776</v>
      </c>
      <c r="M6" s="25">
        <v>194</v>
      </c>
      <c r="N6" s="26">
        <v>7</v>
      </c>
      <c r="O6" s="27">
        <v>201</v>
      </c>
    </row>
    <row r="7" spans="1:17" ht="27" x14ac:dyDescent="0.3">
      <c r="A7" s="19" t="s">
        <v>153</v>
      </c>
      <c r="B7" s="20" t="s">
        <v>178</v>
      </c>
      <c r="C7" s="21">
        <v>44362</v>
      </c>
      <c r="D7" s="22" t="s">
        <v>154</v>
      </c>
      <c r="E7" s="23">
        <v>194</v>
      </c>
      <c r="F7" s="23">
        <v>197</v>
      </c>
      <c r="G7" s="23">
        <v>196</v>
      </c>
      <c r="H7" s="23">
        <v>196</v>
      </c>
      <c r="I7" s="23"/>
      <c r="J7" s="23"/>
      <c r="K7" s="24">
        <v>4</v>
      </c>
      <c r="L7" s="24">
        <v>783</v>
      </c>
      <c r="M7" s="25">
        <v>195.75</v>
      </c>
      <c r="N7" s="26">
        <v>2</v>
      </c>
      <c r="O7" s="27">
        <v>197.75</v>
      </c>
    </row>
    <row r="8" spans="1:17" ht="27" x14ac:dyDescent="0.3">
      <c r="A8" s="19" t="s">
        <v>153</v>
      </c>
      <c r="B8" s="20" t="s">
        <v>31</v>
      </c>
      <c r="C8" s="21">
        <v>44380</v>
      </c>
      <c r="D8" s="22" t="s">
        <v>154</v>
      </c>
      <c r="E8" s="23">
        <v>188</v>
      </c>
      <c r="F8" s="23">
        <v>191</v>
      </c>
      <c r="G8" s="23">
        <v>180</v>
      </c>
      <c r="H8" s="23">
        <v>184</v>
      </c>
      <c r="I8" s="23">
        <v>193</v>
      </c>
      <c r="J8" s="23">
        <v>187</v>
      </c>
      <c r="K8" s="24">
        <v>6</v>
      </c>
      <c r="L8" s="24">
        <v>1123</v>
      </c>
      <c r="M8" s="25">
        <v>187.16666666666666</v>
      </c>
      <c r="N8" s="26">
        <v>4</v>
      </c>
      <c r="O8" s="27">
        <v>191.16666666666666</v>
      </c>
    </row>
    <row r="9" spans="1:17" ht="27" x14ac:dyDescent="0.3">
      <c r="A9" s="19" t="s">
        <v>160</v>
      </c>
      <c r="B9" s="20" t="s">
        <v>31</v>
      </c>
      <c r="C9" s="21">
        <v>44397</v>
      </c>
      <c r="D9" s="22" t="s">
        <v>154</v>
      </c>
      <c r="E9" s="23">
        <v>192</v>
      </c>
      <c r="F9" s="23">
        <v>195</v>
      </c>
      <c r="G9" s="23">
        <v>194</v>
      </c>
      <c r="H9" s="23">
        <v>193</v>
      </c>
      <c r="I9" s="23"/>
      <c r="J9" s="23"/>
      <c r="K9" s="24">
        <v>4</v>
      </c>
      <c r="L9" s="24">
        <v>774</v>
      </c>
      <c r="M9" s="25">
        <v>193.5</v>
      </c>
      <c r="N9" s="26">
        <v>2</v>
      </c>
      <c r="O9" s="27">
        <v>195.5</v>
      </c>
    </row>
    <row r="10" spans="1:17" ht="27" x14ac:dyDescent="0.3">
      <c r="A10" s="19" t="s">
        <v>153</v>
      </c>
      <c r="B10" s="20" t="s">
        <v>31</v>
      </c>
      <c r="C10" s="21">
        <v>44493</v>
      </c>
      <c r="D10" s="22" t="s">
        <v>154</v>
      </c>
      <c r="E10" s="23">
        <v>191</v>
      </c>
      <c r="F10" s="23">
        <v>193</v>
      </c>
      <c r="G10" s="23">
        <v>188</v>
      </c>
      <c r="H10" s="23">
        <v>193</v>
      </c>
      <c r="I10" s="23"/>
      <c r="J10" s="23"/>
      <c r="K10" s="24">
        <v>4</v>
      </c>
      <c r="L10" s="24">
        <v>765</v>
      </c>
      <c r="M10" s="25">
        <v>191.25</v>
      </c>
      <c r="N10" s="26">
        <v>2</v>
      </c>
      <c r="O10" s="27">
        <v>193.25</v>
      </c>
    </row>
    <row r="13" spans="1:17" x14ac:dyDescent="0.3">
      <c r="K13" s="28">
        <f>SUM(K2:K12)</f>
        <v>38</v>
      </c>
      <c r="L13" s="28">
        <f>SUM(L2:L12)</f>
        <v>7215</v>
      </c>
      <c r="M13" s="29">
        <f>SUM(L13/K13)</f>
        <v>189.86842105263159</v>
      </c>
      <c r="N13" s="28">
        <f>SUM(N2:N12)</f>
        <v>28</v>
      </c>
      <c r="O13" s="29">
        <f>SUM(M13+N13)</f>
        <v>217.86842105263159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6_2"/>
    <protectedRange algorithmName="SHA-512" hashValue="ON39YdpmFHfN9f47KpiRvqrKx0V9+erV1CNkpWzYhW/Qyc6aT8rEyCrvauWSYGZK2ia3o7vd3akF07acHAFpOA==" saltValue="yVW9XmDwTqEnmpSGai0KYg==" spinCount="100000" sqref="D2" name="Range1_1_4_3"/>
    <protectedRange algorithmName="SHA-512" hashValue="ON39YdpmFHfN9f47KpiRvqrKx0V9+erV1CNkpWzYhW/Qyc6aT8rEyCrvauWSYGZK2ia3o7vd3akF07acHAFpOA==" saltValue="yVW9XmDwTqEnmpSGai0KYg==" spinCount="100000" sqref="E2:J2" name="Range1_3_1_1_1"/>
    <protectedRange algorithmName="SHA-512" hashValue="ON39YdpmFHfN9f47KpiRvqrKx0V9+erV1CNkpWzYhW/Qyc6aT8rEyCrvauWSYGZK2ia3o7vd3akF07acHAFpOA==" saltValue="yVW9XmDwTqEnmpSGai0KYg==" spinCount="100000" sqref="B3:C3" name="Range1_7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I4:J4 B4:C4" name="Range1_13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2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I7:J7 B7:C7" name="Range1_2_7"/>
    <protectedRange algorithmName="SHA-512" hashValue="ON39YdpmFHfN9f47KpiRvqrKx0V9+erV1CNkpWzYhW/Qyc6aT8rEyCrvauWSYGZK2ia3o7vd3akF07acHAFpOA==" saltValue="yVW9XmDwTqEnmpSGai0KYg==" spinCount="100000" sqref="D7" name="Range1_1_1_8"/>
    <protectedRange algorithmName="SHA-512" hashValue="ON39YdpmFHfN9f47KpiRvqrKx0V9+erV1CNkpWzYhW/Qyc6aT8rEyCrvauWSYGZK2ia3o7vd3akF07acHAFpOA==" saltValue="yVW9XmDwTqEnmpSGai0KYg==" spinCount="100000" sqref="E7:H7" name="Range1_3_10"/>
    <protectedRange algorithmName="SHA-512" hashValue="ON39YdpmFHfN9f47KpiRvqrKx0V9+erV1CNkpWzYhW/Qyc6aT8rEyCrvauWSYGZK2ia3o7vd3akF07acHAFpOA==" saltValue="yVW9XmDwTqEnmpSGai0KYg==" spinCount="100000" sqref="I8:J8 B8:C8" name="Range1_3_12"/>
    <protectedRange algorithmName="SHA-512" hashValue="ON39YdpmFHfN9f47KpiRvqrKx0V9+erV1CNkpWzYhW/Qyc6aT8rEyCrvauWSYGZK2ia3o7vd3akF07acHAFpOA==" saltValue="yVW9XmDwTqEnmpSGai0KYg==" spinCount="100000" sqref="D8" name="Range1_1_6_5"/>
    <protectedRange algorithmName="SHA-512" hashValue="ON39YdpmFHfN9f47KpiRvqrKx0V9+erV1CNkpWzYhW/Qyc6aT8rEyCrvauWSYGZK2ia3o7vd3akF07acHAFpOA==" saltValue="yVW9XmDwTqEnmpSGai0KYg==" spinCount="100000" sqref="E8:H8" name="Range1_3_2_1"/>
    <protectedRange algorithmName="SHA-512" hashValue="ON39YdpmFHfN9f47KpiRvqrKx0V9+erV1CNkpWzYhW/Qyc6aT8rEyCrvauWSYGZK2ia3o7vd3akF07acHAFpOA==" saltValue="yVW9XmDwTqEnmpSGai0KYg==" spinCount="100000" sqref="B9:C9" name="Range1_4"/>
    <protectedRange algorithmName="SHA-512" hashValue="ON39YdpmFHfN9f47KpiRvqrKx0V9+erV1CNkpWzYhW/Qyc6aT8rEyCrvauWSYGZK2ia3o7vd3akF07acHAFpOA==" saltValue="yVW9XmDwTqEnmpSGai0KYg==" spinCount="100000" sqref="D9" name="Range1_1_8"/>
    <protectedRange algorithmName="SHA-512" hashValue="ON39YdpmFHfN9f47KpiRvqrKx0V9+erV1CNkpWzYhW/Qyc6aT8rEyCrvauWSYGZK2ia3o7vd3akF07acHAFpOA==" saltValue="yVW9XmDwTqEnmpSGai0KYg==" spinCount="100000" sqref="E9:J9" name="Range1_3_2_2"/>
    <protectedRange algorithmName="SHA-512" hashValue="ON39YdpmFHfN9f47KpiRvqrKx0V9+erV1CNkpWzYhW/Qyc6aT8rEyCrvauWSYGZK2ia3o7vd3akF07acHAFpOA==" saltValue="yVW9XmDwTqEnmpSGai0KYg==" spinCount="100000" sqref="I10:J10 B10:C10" name="Range1_18"/>
    <protectedRange algorithmName="SHA-512" hashValue="ON39YdpmFHfN9f47KpiRvqrKx0V9+erV1CNkpWzYhW/Qyc6aT8rEyCrvauWSYGZK2ia3o7vd3akF07acHAFpOA==" saltValue="yVW9XmDwTqEnmpSGai0KYg==" spinCount="100000" sqref="D10" name="Range1_1_16"/>
    <protectedRange algorithmName="SHA-512" hashValue="ON39YdpmFHfN9f47KpiRvqrKx0V9+erV1CNkpWzYhW/Qyc6aT8rEyCrvauWSYGZK2ia3o7vd3akF07acHAFpOA==" saltValue="yVW9XmDwTqEnmpSGai0KYg==" spinCount="100000" sqref="E10:H10" name="Range1_3_8"/>
  </protectedRanges>
  <conditionalFormatting sqref="F2">
    <cfRule type="top10" dxfId="3246" priority="53" rank="1"/>
  </conditionalFormatting>
  <conditionalFormatting sqref="G2">
    <cfRule type="top10" dxfId="3245" priority="52" rank="1"/>
  </conditionalFormatting>
  <conditionalFormatting sqref="H2">
    <cfRule type="top10" dxfId="3244" priority="51" rank="1"/>
  </conditionalFormatting>
  <conditionalFormatting sqref="I2">
    <cfRule type="top10" dxfId="3243" priority="49" rank="1"/>
  </conditionalFormatting>
  <conditionalFormatting sqref="J2">
    <cfRule type="top10" dxfId="3242" priority="50" rank="1"/>
  </conditionalFormatting>
  <conditionalFormatting sqref="E2">
    <cfRule type="top10" dxfId="3241" priority="54" rank="1"/>
  </conditionalFormatting>
  <conditionalFormatting sqref="F3">
    <cfRule type="top10" dxfId="3240" priority="47" rank="1"/>
  </conditionalFormatting>
  <conditionalFormatting sqref="G3">
    <cfRule type="top10" dxfId="3239" priority="46" rank="1"/>
  </conditionalFormatting>
  <conditionalFormatting sqref="H3">
    <cfRule type="top10" dxfId="3238" priority="45" rank="1"/>
  </conditionalFormatting>
  <conditionalFormatting sqref="I3">
    <cfRule type="top10" dxfId="3237" priority="43" rank="1"/>
  </conditionalFormatting>
  <conditionalFormatting sqref="J3">
    <cfRule type="top10" dxfId="3236" priority="44" rank="1"/>
  </conditionalFormatting>
  <conditionalFormatting sqref="E3">
    <cfRule type="top10" dxfId="3235" priority="48" rank="1"/>
  </conditionalFormatting>
  <conditionalFormatting sqref="F4">
    <cfRule type="top10" dxfId="3234" priority="41" rank="1"/>
  </conditionalFormatting>
  <conditionalFormatting sqref="G4">
    <cfRule type="top10" dxfId="3233" priority="40" rank="1"/>
  </conditionalFormatting>
  <conditionalFormatting sqref="H4">
    <cfRule type="top10" dxfId="3232" priority="39" rank="1"/>
  </conditionalFormatting>
  <conditionalFormatting sqref="I4">
    <cfRule type="top10" dxfId="3231" priority="37" rank="1"/>
  </conditionalFormatting>
  <conditionalFormatting sqref="J4">
    <cfRule type="top10" dxfId="3230" priority="38" rank="1"/>
  </conditionalFormatting>
  <conditionalFormatting sqref="E4">
    <cfRule type="top10" dxfId="3229" priority="42" rank="1"/>
  </conditionalFormatting>
  <conditionalFormatting sqref="F5">
    <cfRule type="top10" dxfId="3228" priority="35" rank="1"/>
  </conditionalFormatting>
  <conditionalFormatting sqref="G5">
    <cfRule type="top10" dxfId="3227" priority="34" rank="1"/>
  </conditionalFormatting>
  <conditionalFormatting sqref="H5">
    <cfRule type="top10" dxfId="3226" priority="33" rank="1"/>
  </conditionalFormatting>
  <conditionalFormatting sqref="I5">
    <cfRule type="top10" dxfId="3225" priority="31" rank="1"/>
  </conditionalFormatting>
  <conditionalFormatting sqref="J5">
    <cfRule type="top10" dxfId="3224" priority="32" rank="1"/>
  </conditionalFormatting>
  <conditionalFormatting sqref="E5">
    <cfRule type="top10" dxfId="3223" priority="36" rank="1"/>
  </conditionalFormatting>
  <conditionalFormatting sqref="F6">
    <cfRule type="top10" dxfId="3222" priority="29" rank="1"/>
  </conditionalFormatting>
  <conditionalFormatting sqref="G6">
    <cfRule type="top10" dxfId="3221" priority="28" rank="1"/>
  </conditionalFormatting>
  <conditionalFormatting sqref="H6">
    <cfRule type="top10" dxfId="3220" priority="27" rank="1"/>
  </conditionalFormatting>
  <conditionalFormatting sqref="I6">
    <cfRule type="top10" dxfId="3219" priority="25" rank="1"/>
  </conditionalFormatting>
  <conditionalFormatting sqref="J6">
    <cfRule type="top10" dxfId="3218" priority="26" rank="1"/>
  </conditionalFormatting>
  <conditionalFormatting sqref="E6">
    <cfRule type="top10" dxfId="3217" priority="30" rank="1"/>
  </conditionalFormatting>
  <conditionalFormatting sqref="F7">
    <cfRule type="top10" dxfId="3216" priority="23" rank="1"/>
  </conditionalFormatting>
  <conditionalFormatting sqref="G7">
    <cfRule type="top10" dxfId="3215" priority="22" rank="1"/>
  </conditionalFormatting>
  <conditionalFormatting sqref="H7">
    <cfRule type="top10" dxfId="3214" priority="21" rank="1"/>
  </conditionalFormatting>
  <conditionalFormatting sqref="I7">
    <cfRule type="top10" dxfId="3213" priority="19" rank="1"/>
  </conditionalFormatting>
  <conditionalFormatting sqref="J7">
    <cfRule type="top10" dxfId="3212" priority="20" rank="1"/>
  </conditionalFormatting>
  <conditionalFormatting sqref="E7">
    <cfRule type="top10" dxfId="3211" priority="24" rank="1"/>
  </conditionalFormatting>
  <conditionalFormatting sqref="F8">
    <cfRule type="top10" dxfId="3210" priority="17" rank="1"/>
  </conditionalFormatting>
  <conditionalFormatting sqref="G8">
    <cfRule type="top10" dxfId="3209" priority="16" rank="1"/>
  </conditionalFormatting>
  <conditionalFormatting sqref="H8">
    <cfRule type="top10" dxfId="3208" priority="15" rank="1"/>
  </conditionalFormatting>
  <conditionalFormatting sqref="I8">
    <cfRule type="top10" dxfId="3207" priority="13" rank="1"/>
  </conditionalFormatting>
  <conditionalFormatting sqref="J8">
    <cfRule type="top10" dxfId="3206" priority="14" rank="1"/>
  </conditionalFormatting>
  <conditionalFormatting sqref="E8">
    <cfRule type="top10" dxfId="3205" priority="18" rank="1"/>
  </conditionalFormatting>
  <conditionalFormatting sqref="F9">
    <cfRule type="top10" dxfId="3204" priority="11" rank="1"/>
  </conditionalFormatting>
  <conditionalFormatting sqref="G9">
    <cfRule type="top10" dxfId="3203" priority="10" rank="1"/>
  </conditionalFormatting>
  <conditionalFormatting sqref="H9">
    <cfRule type="top10" dxfId="3202" priority="9" rank="1"/>
  </conditionalFormatting>
  <conditionalFormatting sqref="I9">
    <cfRule type="top10" dxfId="3201" priority="7" rank="1"/>
  </conditionalFormatting>
  <conditionalFormatting sqref="J9">
    <cfRule type="top10" dxfId="3200" priority="8" rank="1"/>
  </conditionalFormatting>
  <conditionalFormatting sqref="E9">
    <cfRule type="top10" dxfId="3199" priority="12" rank="1"/>
  </conditionalFormatting>
  <conditionalFormatting sqref="I10">
    <cfRule type="top10" dxfId="3198" priority="1" rank="1"/>
  </conditionalFormatting>
  <conditionalFormatting sqref="E10">
    <cfRule type="top10" dxfId="3197" priority="2" rank="1"/>
  </conditionalFormatting>
  <conditionalFormatting sqref="F10">
    <cfRule type="top10" dxfId="3196" priority="3" rank="1"/>
  </conditionalFormatting>
  <conditionalFormatting sqref="G10">
    <cfRule type="top10" dxfId="3195" priority="4" rank="1"/>
  </conditionalFormatting>
  <conditionalFormatting sqref="H10">
    <cfRule type="top10" dxfId="3194" priority="5" rank="1"/>
  </conditionalFormatting>
  <conditionalFormatting sqref="J10">
    <cfRule type="top10" dxfId="3193" priority="6" rank="1"/>
  </conditionalFormatting>
  <hyperlinks>
    <hyperlink ref="Q1" location="'Rankings OLH'!A1" display="Return to Rankings" xr:uid="{319BD127-49B3-4174-8F76-C2A9D7AF273A}"/>
  </hyperlink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5326C-E702-4892-B7A5-522FD836E3FF}">
  <sheetPr codeName="Sheet64"/>
  <dimension ref="A1:Q11"/>
  <sheetViews>
    <sheetView workbookViewId="0">
      <selection activeCell="A8" sqref="A8:O8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0.5546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106</v>
      </c>
      <c r="C2" s="21">
        <v>44304</v>
      </c>
      <c r="D2" s="22" t="s">
        <v>157</v>
      </c>
      <c r="E2" s="23">
        <v>173</v>
      </c>
      <c r="F2" s="23">
        <v>186</v>
      </c>
      <c r="G2" s="23">
        <v>193</v>
      </c>
      <c r="H2" s="23">
        <v>181</v>
      </c>
      <c r="I2" s="23"/>
      <c r="J2" s="23"/>
      <c r="K2" s="24">
        <v>4</v>
      </c>
      <c r="L2" s="24">
        <v>733</v>
      </c>
      <c r="M2" s="25">
        <v>183.25</v>
      </c>
      <c r="N2" s="26">
        <v>3</v>
      </c>
      <c r="O2" s="27">
        <v>186.25</v>
      </c>
    </row>
    <row r="3" spans="1:17" x14ac:dyDescent="0.3">
      <c r="A3" s="19" t="s">
        <v>153</v>
      </c>
      <c r="B3" s="20" t="s">
        <v>106</v>
      </c>
      <c r="C3" s="21">
        <v>44346</v>
      </c>
      <c r="D3" s="22" t="s">
        <v>157</v>
      </c>
      <c r="E3" s="23">
        <v>182</v>
      </c>
      <c r="F3" s="23">
        <v>185</v>
      </c>
      <c r="G3" s="23">
        <v>181</v>
      </c>
      <c r="H3" s="23">
        <v>187</v>
      </c>
      <c r="I3" s="23"/>
      <c r="J3" s="23"/>
      <c r="K3" s="24">
        <v>4</v>
      </c>
      <c r="L3" s="24">
        <v>735</v>
      </c>
      <c r="M3" s="25">
        <v>183.75</v>
      </c>
      <c r="N3" s="26">
        <v>3</v>
      </c>
      <c r="O3" s="27">
        <v>186.75</v>
      </c>
    </row>
    <row r="4" spans="1:17" x14ac:dyDescent="0.3">
      <c r="A4" s="19" t="s">
        <v>153</v>
      </c>
      <c r="B4" s="20" t="s">
        <v>106</v>
      </c>
      <c r="C4" s="21">
        <v>44388</v>
      </c>
      <c r="D4" s="22" t="s">
        <v>157</v>
      </c>
      <c r="E4" s="23">
        <v>192.01</v>
      </c>
      <c r="F4" s="23">
        <v>190</v>
      </c>
      <c r="G4" s="23">
        <v>186</v>
      </c>
      <c r="H4" s="23">
        <v>189</v>
      </c>
      <c r="I4" s="23"/>
      <c r="J4" s="23"/>
      <c r="K4" s="24">
        <v>4</v>
      </c>
      <c r="L4" s="24">
        <v>757.01</v>
      </c>
      <c r="M4" s="25">
        <v>189.2525</v>
      </c>
      <c r="N4" s="26">
        <v>8</v>
      </c>
      <c r="O4" s="27">
        <v>197.2525</v>
      </c>
    </row>
    <row r="5" spans="1:17" x14ac:dyDescent="0.3">
      <c r="A5" s="19" t="s">
        <v>153</v>
      </c>
      <c r="B5" s="20" t="s">
        <v>106</v>
      </c>
      <c r="C5" s="21">
        <v>44416</v>
      </c>
      <c r="D5" s="22" t="s">
        <v>157</v>
      </c>
      <c r="E5" s="23">
        <v>191</v>
      </c>
      <c r="F5" s="23">
        <v>190</v>
      </c>
      <c r="G5" s="23">
        <v>183</v>
      </c>
      <c r="H5" s="23">
        <v>181</v>
      </c>
      <c r="I5" s="23">
        <v>182</v>
      </c>
      <c r="J5" s="23">
        <v>193</v>
      </c>
      <c r="K5" s="24">
        <v>6</v>
      </c>
      <c r="L5" s="24">
        <v>1120</v>
      </c>
      <c r="M5" s="25">
        <v>186.66666666666666</v>
      </c>
      <c r="N5" s="26">
        <v>3</v>
      </c>
      <c r="O5" s="27">
        <v>189.66666666666666</v>
      </c>
    </row>
    <row r="6" spans="1:17" x14ac:dyDescent="0.3">
      <c r="A6" s="19" t="s">
        <v>153</v>
      </c>
      <c r="B6" s="20" t="s">
        <v>106</v>
      </c>
      <c r="C6" s="21">
        <v>44437</v>
      </c>
      <c r="D6" s="22" t="s">
        <v>158</v>
      </c>
      <c r="E6" s="23">
        <v>192</v>
      </c>
      <c r="F6" s="23">
        <v>194</v>
      </c>
      <c r="G6" s="23">
        <v>193</v>
      </c>
      <c r="H6" s="23">
        <v>189</v>
      </c>
      <c r="I6" s="23"/>
      <c r="J6" s="23"/>
      <c r="K6" s="24">
        <v>4</v>
      </c>
      <c r="L6" s="24">
        <v>768</v>
      </c>
      <c r="M6" s="25">
        <v>192</v>
      </c>
      <c r="N6" s="26">
        <v>8</v>
      </c>
      <c r="O6" s="27">
        <v>200</v>
      </c>
    </row>
    <row r="7" spans="1:17" x14ac:dyDescent="0.3">
      <c r="A7" s="19" t="s">
        <v>153</v>
      </c>
      <c r="B7" s="20" t="s">
        <v>106</v>
      </c>
      <c r="C7" s="21">
        <v>44451</v>
      </c>
      <c r="D7" s="22" t="s">
        <v>157</v>
      </c>
      <c r="E7" s="23">
        <v>187</v>
      </c>
      <c r="F7" s="23">
        <v>186</v>
      </c>
      <c r="G7" s="23">
        <v>184</v>
      </c>
      <c r="H7" s="23">
        <v>183</v>
      </c>
      <c r="I7" s="23">
        <v>183</v>
      </c>
      <c r="J7" s="23">
        <v>183</v>
      </c>
      <c r="K7" s="24">
        <v>6</v>
      </c>
      <c r="L7" s="24">
        <v>1106</v>
      </c>
      <c r="M7" s="25">
        <v>184.33333333333334</v>
      </c>
      <c r="N7" s="26">
        <v>12</v>
      </c>
      <c r="O7" s="27">
        <v>196.33333333333334</v>
      </c>
    </row>
    <row r="8" spans="1:17" x14ac:dyDescent="0.3">
      <c r="A8" s="19" t="s">
        <v>153</v>
      </c>
      <c r="B8" s="20" t="s">
        <v>106</v>
      </c>
      <c r="C8" s="21">
        <v>44479</v>
      </c>
      <c r="D8" s="22" t="s">
        <v>157</v>
      </c>
      <c r="E8" s="23">
        <v>180</v>
      </c>
      <c r="F8" s="23">
        <v>189</v>
      </c>
      <c r="G8" s="23">
        <v>185</v>
      </c>
      <c r="H8" s="23">
        <v>183</v>
      </c>
      <c r="I8" s="23"/>
      <c r="J8" s="23"/>
      <c r="K8" s="24">
        <v>4</v>
      </c>
      <c r="L8" s="24">
        <v>737</v>
      </c>
      <c r="M8" s="25">
        <v>184.25</v>
      </c>
      <c r="N8" s="26">
        <v>7</v>
      </c>
      <c r="O8" s="27">
        <v>191.25</v>
      </c>
    </row>
    <row r="11" spans="1:17" x14ac:dyDescent="0.3">
      <c r="K11" s="28">
        <f>SUM(K2:K10)</f>
        <v>32</v>
      </c>
      <c r="L11" s="28">
        <f>SUM(L2:L10)</f>
        <v>5956.01</v>
      </c>
      <c r="M11" s="29">
        <f>SUM(L11/K11)</f>
        <v>186.12531250000001</v>
      </c>
      <c r="N11" s="28">
        <f>SUM(N2:N10)</f>
        <v>44</v>
      </c>
      <c r="O11" s="29">
        <f>SUM(M11+N11)</f>
        <v>230.12531250000001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E5:J5 B5:C5" name="Range1_4_13"/>
    <protectedRange algorithmName="SHA-512" hashValue="ON39YdpmFHfN9f47KpiRvqrKx0V9+erV1CNkpWzYhW/Qyc6aT8rEyCrvauWSYGZK2ia3o7vd3akF07acHAFpOA==" saltValue="yVW9XmDwTqEnmpSGai0KYg==" spinCount="100000" sqref="D5" name="Range1_1_2_14"/>
    <protectedRange algorithmName="SHA-512" hashValue="ON39YdpmFHfN9f47KpiRvqrKx0V9+erV1CNkpWzYhW/Qyc6aT8rEyCrvauWSYGZK2ia3o7vd3akF07acHAFpOA==" saltValue="yVW9XmDwTqEnmpSGai0KYg==" spinCount="100000" sqref="I6:J6 B6:C6" name="Range1_50"/>
    <protectedRange algorithmName="SHA-512" hashValue="ON39YdpmFHfN9f47KpiRvqrKx0V9+erV1CNkpWzYhW/Qyc6aT8rEyCrvauWSYGZK2ia3o7vd3akF07acHAFpOA==" saltValue="yVW9XmDwTqEnmpSGai0KYg==" spinCount="100000" sqref="D6" name="Range1_1_44"/>
    <protectedRange algorithmName="SHA-512" hashValue="ON39YdpmFHfN9f47KpiRvqrKx0V9+erV1CNkpWzYhW/Qyc6aT8rEyCrvauWSYGZK2ia3o7vd3akF07acHAFpOA==" saltValue="yVW9XmDwTqEnmpSGai0KYg==" spinCount="100000" sqref="E6:H6" name="Range1_3_10"/>
    <protectedRange algorithmName="SHA-512" hashValue="ON39YdpmFHfN9f47KpiRvqrKx0V9+erV1CNkpWzYhW/Qyc6aT8rEyCrvauWSYGZK2ia3o7vd3akF07acHAFpOA==" saltValue="yVW9XmDwTqEnmpSGai0KYg==" spinCount="100000" sqref="I7:J7 B7:C7" name="Range1_23"/>
    <protectedRange algorithmName="SHA-512" hashValue="ON39YdpmFHfN9f47KpiRvqrKx0V9+erV1CNkpWzYhW/Qyc6aT8rEyCrvauWSYGZK2ia3o7vd3akF07acHAFpOA==" saltValue="yVW9XmDwTqEnmpSGai0KYg==" spinCount="100000" sqref="D7" name="Range1_1_18"/>
    <protectedRange algorithmName="SHA-512" hashValue="ON39YdpmFHfN9f47KpiRvqrKx0V9+erV1CNkpWzYhW/Qyc6aT8rEyCrvauWSYGZK2ia3o7vd3akF07acHAFpOA==" saltValue="yVW9XmDwTqEnmpSGai0KYg==" spinCount="100000" sqref="E7:H7" name="Range1_3_7"/>
  </protectedRanges>
  <conditionalFormatting sqref="H2">
    <cfRule type="top10" dxfId="3192" priority="39" rank="1"/>
  </conditionalFormatting>
  <conditionalFormatting sqref="E2">
    <cfRule type="top10" dxfId="3191" priority="42" rank="1"/>
  </conditionalFormatting>
  <conditionalFormatting sqref="H3">
    <cfRule type="top10" dxfId="3190" priority="33" rank="1"/>
  </conditionalFormatting>
  <conditionalFormatting sqref="E3">
    <cfRule type="top10" dxfId="3189" priority="36" rank="1"/>
  </conditionalFormatting>
  <conditionalFormatting sqref="F2">
    <cfRule type="top10" dxfId="3188" priority="37" rank="1"/>
  </conditionalFormatting>
  <conditionalFormatting sqref="G2">
    <cfRule type="top10" dxfId="3187" priority="38" rank="1"/>
  </conditionalFormatting>
  <conditionalFormatting sqref="I2">
    <cfRule type="top10" dxfId="3186" priority="40" rank="1"/>
  </conditionalFormatting>
  <conditionalFormatting sqref="J2">
    <cfRule type="top10" dxfId="3185" priority="41" rank="1"/>
  </conditionalFormatting>
  <conditionalFormatting sqref="F3">
    <cfRule type="top10" dxfId="3184" priority="31" rank="1"/>
  </conditionalFormatting>
  <conditionalFormatting sqref="G3">
    <cfRule type="top10" dxfId="3183" priority="32" rank="1"/>
  </conditionalFormatting>
  <conditionalFormatting sqref="I3">
    <cfRule type="top10" dxfId="3182" priority="34" rank="1"/>
  </conditionalFormatting>
  <conditionalFormatting sqref="J3">
    <cfRule type="top10" dxfId="3181" priority="35" rank="1"/>
  </conditionalFormatting>
  <conditionalFormatting sqref="F4">
    <cfRule type="top10" dxfId="3180" priority="25" rank="1"/>
  </conditionalFormatting>
  <conditionalFormatting sqref="G4">
    <cfRule type="top10" dxfId="3179" priority="26" rank="1"/>
  </conditionalFormatting>
  <conditionalFormatting sqref="H4">
    <cfRule type="top10" dxfId="3178" priority="27" rank="1"/>
  </conditionalFormatting>
  <conditionalFormatting sqref="I4">
    <cfRule type="top10" dxfId="3177" priority="28" rank="1"/>
  </conditionalFormatting>
  <conditionalFormatting sqref="J4">
    <cfRule type="top10" dxfId="3176" priority="29" rank="1"/>
  </conditionalFormatting>
  <conditionalFormatting sqref="E4">
    <cfRule type="top10" dxfId="3175" priority="30" rank="1"/>
  </conditionalFormatting>
  <conditionalFormatting sqref="E5">
    <cfRule type="top10" dxfId="3174" priority="24" rank="1"/>
  </conditionalFormatting>
  <conditionalFormatting sqref="F5">
    <cfRule type="top10" dxfId="3173" priority="23" rank="1"/>
  </conditionalFormatting>
  <conditionalFormatting sqref="G5">
    <cfRule type="top10" dxfId="3172" priority="22" rank="1"/>
  </conditionalFormatting>
  <conditionalFormatting sqref="H5">
    <cfRule type="top10" dxfId="3171" priority="21" rank="1"/>
  </conditionalFormatting>
  <conditionalFormatting sqref="I5">
    <cfRule type="top10" dxfId="3170" priority="20" rank="1"/>
  </conditionalFormatting>
  <conditionalFormatting sqref="J5">
    <cfRule type="top10" dxfId="3169" priority="19" rank="1"/>
  </conditionalFormatting>
  <conditionalFormatting sqref="F6">
    <cfRule type="top10" dxfId="3168" priority="17" rank="1"/>
  </conditionalFormatting>
  <conditionalFormatting sqref="G6">
    <cfRule type="top10" dxfId="3167" priority="16" rank="1"/>
  </conditionalFormatting>
  <conditionalFormatting sqref="H6">
    <cfRule type="top10" dxfId="3166" priority="15" rank="1"/>
  </conditionalFormatting>
  <conditionalFormatting sqref="I6">
    <cfRule type="top10" dxfId="3165" priority="13" rank="1"/>
  </conditionalFormatting>
  <conditionalFormatting sqref="J6">
    <cfRule type="top10" dxfId="3164" priority="14" rank="1"/>
  </conditionalFormatting>
  <conditionalFormatting sqref="E6">
    <cfRule type="top10" dxfId="3163" priority="18" rank="1"/>
  </conditionalFormatting>
  <conditionalFormatting sqref="F7">
    <cfRule type="top10" dxfId="3162" priority="7" rank="1"/>
  </conditionalFormatting>
  <conditionalFormatting sqref="G7">
    <cfRule type="top10" dxfId="3161" priority="8" rank="1"/>
  </conditionalFormatting>
  <conditionalFormatting sqref="H7">
    <cfRule type="top10" dxfId="3160" priority="9" rank="1"/>
  </conditionalFormatting>
  <conditionalFormatting sqref="I7">
    <cfRule type="top10" dxfId="3159" priority="10" rank="1"/>
  </conditionalFormatting>
  <conditionalFormatting sqref="J7">
    <cfRule type="top10" dxfId="3158" priority="11" rank="1"/>
  </conditionalFormatting>
  <conditionalFormatting sqref="E7">
    <cfRule type="top10" dxfId="3157" priority="12" rank="1"/>
  </conditionalFormatting>
  <conditionalFormatting sqref="E8">
    <cfRule type="top10" dxfId="3156" priority="6" rank="1"/>
  </conditionalFormatting>
  <conditionalFormatting sqref="F8">
    <cfRule type="top10" dxfId="3155" priority="5" rank="1"/>
  </conditionalFormatting>
  <conditionalFormatting sqref="G8">
    <cfRule type="top10" dxfId="3154" priority="4" rank="1"/>
  </conditionalFormatting>
  <conditionalFormatting sqref="H8">
    <cfRule type="top10" dxfId="3153" priority="3" rank="1"/>
  </conditionalFormatting>
  <conditionalFormatting sqref="I8">
    <cfRule type="top10" dxfId="3152" priority="2" rank="1"/>
  </conditionalFormatting>
  <conditionalFormatting sqref="J8">
    <cfRule type="top10" dxfId="3151" priority="1" rank="1"/>
  </conditionalFormatting>
  <hyperlinks>
    <hyperlink ref="Q1" location="'Rankings OLH'!A1" display="Return to Rankings" xr:uid="{6A929921-81D5-496A-A8C9-16591C5E0945}"/>
  </hyperlink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A0D1D-8D0F-4797-BCAD-BC47A14EDA64}">
  <sheetPr codeName="Sheet65"/>
  <dimension ref="A1:Q7"/>
  <sheetViews>
    <sheetView workbookViewId="0">
      <selection activeCell="A4" sqref="A4:O4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ht="27" x14ac:dyDescent="0.3">
      <c r="A2" s="19" t="s">
        <v>153</v>
      </c>
      <c r="B2" s="20" t="s">
        <v>66</v>
      </c>
      <c r="C2" s="21">
        <v>44271</v>
      </c>
      <c r="D2" s="22" t="s">
        <v>154</v>
      </c>
      <c r="E2" s="23">
        <v>195</v>
      </c>
      <c r="F2" s="23">
        <v>189</v>
      </c>
      <c r="G2" s="23">
        <v>194</v>
      </c>
      <c r="H2" s="23">
        <v>196</v>
      </c>
      <c r="I2" s="23"/>
      <c r="J2" s="23"/>
      <c r="K2" s="24">
        <v>4</v>
      </c>
      <c r="L2" s="24">
        <v>774</v>
      </c>
      <c r="M2" s="25">
        <v>193.5</v>
      </c>
      <c r="N2" s="26">
        <v>2</v>
      </c>
      <c r="O2" s="27">
        <v>195.5</v>
      </c>
    </row>
    <row r="3" spans="1:17" ht="27" x14ac:dyDescent="0.3">
      <c r="A3" s="19" t="s">
        <v>153</v>
      </c>
      <c r="B3" s="20" t="s">
        <v>66</v>
      </c>
      <c r="C3" s="21">
        <v>44362</v>
      </c>
      <c r="D3" s="22" t="s">
        <v>154</v>
      </c>
      <c r="E3" s="23">
        <v>196.001</v>
      </c>
      <c r="F3" s="23">
        <v>194</v>
      </c>
      <c r="G3" s="23">
        <v>198</v>
      </c>
      <c r="H3" s="23">
        <v>196.001</v>
      </c>
      <c r="I3" s="23"/>
      <c r="J3" s="23"/>
      <c r="K3" s="24">
        <v>4</v>
      </c>
      <c r="L3" s="24">
        <v>784.00199999999995</v>
      </c>
      <c r="M3" s="25">
        <v>196.00049999999999</v>
      </c>
      <c r="N3" s="26">
        <v>3</v>
      </c>
      <c r="O3" s="27">
        <v>199.00049999999999</v>
      </c>
    </row>
    <row r="4" spans="1:17" ht="27" x14ac:dyDescent="0.3">
      <c r="A4" s="19" t="s">
        <v>160</v>
      </c>
      <c r="B4" s="20" t="s">
        <v>66</v>
      </c>
      <c r="C4" s="21">
        <v>44397</v>
      </c>
      <c r="D4" s="22" t="s">
        <v>154</v>
      </c>
      <c r="E4" s="23">
        <v>197.001</v>
      </c>
      <c r="F4" s="23">
        <v>194</v>
      </c>
      <c r="G4" s="23">
        <v>197</v>
      </c>
      <c r="H4" s="23">
        <v>197</v>
      </c>
      <c r="I4" s="23"/>
      <c r="J4" s="23"/>
      <c r="K4" s="24">
        <v>4</v>
      </c>
      <c r="L4" s="24">
        <v>785.00099999999998</v>
      </c>
      <c r="M4" s="25">
        <v>196.25024999999999</v>
      </c>
      <c r="N4" s="26">
        <v>5</v>
      </c>
      <c r="O4" s="27">
        <v>201.25024999999999</v>
      </c>
    </row>
    <row r="7" spans="1:17" x14ac:dyDescent="0.3">
      <c r="K7" s="28">
        <f>SUM(K2:K6)</f>
        <v>12</v>
      </c>
      <c r="L7" s="28">
        <f>SUM(L2:L6)</f>
        <v>2343.0029999999997</v>
      </c>
      <c r="M7" s="29">
        <f>SUM(L7/K7)</f>
        <v>195.25024999999997</v>
      </c>
      <c r="N7" s="28">
        <f>SUM(N2:N6)</f>
        <v>10</v>
      </c>
      <c r="O7" s="29">
        <f>SUM(M7+N7)</f>
        <v>205.25024999999997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6_2_1"/>
    <protectedRange algorithmName="SHA-512" hashValue="ON39YdpmFHfN9f47KpiRvqrKx0V9+erV1CNkpWzYhW/Qyc6aT8rEyCrvauWSYGZK2ia3o7vd3akF07acHAFpOA==" saltValue="yVW9XmDwTqEnmpSGai0KYg==" spinCount="100000" sqref="D2" name="Range1_1_4_3_1"/>
    <protectedRange algorithmName="SHA-512" hashValue="ON39YdpmFHfN9f47KpiRvqrKx0V9+erV1CNkpWzYhW/Qyc6aT8rEyCrvauWSYGZK2ia3o7vd3akF07acHAFpOA==" saltValue="yVW9XmDwTqEnmpSGai0KYg==" spinCount="100000" sqref="E2:H2" name="Range1_3_1_1_1"/>
    <protectedRange algorithmName="SHA-512" hashValue="ON39YdpmFHfN9f47KpiRvqrKx0V9+erV1CNkpWzYhW/Qyc6aT8rEyCrvauWSYGZK2ia3o7vd3akF07acHAFpOA==" saltValue="yVW9XmDwTqEnmpSGai0KYg==" spinCount="100000" sqref="I3:J3 B3:C3" name="Range1_2_7"/>
    <protectedRange algorithmName="SHA-512" hashValue="ON39YdpmFHfN9f47KpiRvqrKx0V9+erV1CNkpWzYhW/Qyc6aT8rEyCrvauWSYGZK2ia3o7vd3akF07acHAFpOA==" saltValue="yVW9XmDwTqEnmpSGai0KYg==" spinCount="100000" sqref="D3" name="Range1_1_1_8"/>
    <protectedRange algorithmName="SHA-512" hashValue="ON39YdpmFHfN9f47KpiRvqrKx0V9+erV1CNkpWzYhW/Qyc6aT8rEyCrvauWSYGZK2ia3o7vd3akF07acHAFpOA==" saltValue="yVW9XmDwTqEnmpSGai0KYg==" spinCount="100000" sqref="E3:H3" name="Range1_3_10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E4:H4" name="Range1_3_2"/>
  </protectedRanges>
  <conditionalFormatting sqref="H2">
    <cfRule type="top10" dxfId="3150" priority="15" rank="1"/>
  </conditionalFormatting>
  <conditionalFormatting sqref="E2">
    <cfRule type="top10" dxfId="3149" priority="18" rank="1"/>
  </conditionalFormatting>
  <conditionalFormatting sqref="H3">
    <cfRule type="top10" dxfId="3148" priority="9" rank="1"/>
  </conditionalFormatting>
  <conditionalFormatting sqref="E3">
    <cfRule type="top10" dxfId="3147" priority="12" rank="1"/>
  </conditionalFormatting>
  <conditionalFormatting sqref="F2">
    <cfRule type="top10" dxfId="3146" priority="17" rank="1"/>
  </conditionalFormatting>
  <conditionalFormatting sqref="G2">
    <cfRule type="top10" dxfId="3145" priority="16" rank="1"/>
  </conditionalFormatting>
  <conditionalFormatting sqref="I2">
    <cfRule type="top10" dxfId="3144" priority="13" rank="1"/>
  </conditionalFormatting>
  <conditionalFormatting sqref="J2">
    <cfRule type="top10" dxfId="3143" priority="14" rank="1"/>
  </conditionalFormatting>
  <conditionalFormatting sqref="F3">
    <cfRule type="top10" dxfId="3142" priority="11" rank="1"/>
  </conditionalFormatting>
  <conditionalFormatting sqref="G3">
    <cfRule type="top10" dxfId="3141" priority="10" rank="1"/>
  </conditionalFormatting>
  <conditionalFormatting sqref="I3">
    <cfRule type="top10" dxfId="3140" priority="7" rank="1"/>
  </conditionalFormatting>
  <conditionalFormatting sqref="J3">
    <cfRule type="top10" dxfId="3139" priority="8" rank="1"/>
  </conditionalFormatting>
  <conditionalFormatting sqref="F4">
    <cfRule type="top10" dxfId="3138" priority="5" rank="1"/>
  </conditionalFormatting>
  <conditionalFormatting sqref="G4">
    <cfRule type="top10" dxfId="3137" priority="4" rank="1"/>
  </conditionalFormatting>
  <conditionalFormatting sqref="H4">
    <cfRule type="top10" dxfId="3136" priority="3" rank="1"/>
  </conditionalFormatting>
  <conditionalFormatting sqref="I4">
    <cfRule type="top10" dxfId="3135" priority="1" rank="1"/>
  </conditionalFormatting>
  <conditionalFormatting sqref="J4">
    <cfRule type="top10" dxfId="3134" priority="2" rank="1"/>
  </conditionalFormatting>
  <conditionalFormatting sqref="E4">
    <cfRule type="top10" dxfId="3133" priority="6" rank="1"/>
  </conditionalFormatting>
  <hyperlinks>
    <hyperlink ref="Q1" location="'Rankings OLH'!A1" display="Return to Rankings" xr:uid="{BA4768CF-698A-4026-9417-25607A9D031C}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B9C08-5AF0-450E-A859-B6C5AF13122A}">
  <sheetPr codeName="Sheet66"/>
  <dimension ref="A1:Q11"/>
  <sheetViews>
    <sheetView workbookViewId="0">
      <selection activeCell="A8" sqref="A8:O8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2.5546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43</v>
      </c>
      <c r="C2" s="21">
        <v>44311</v>
      </c>
      <c r="D2" s="22" t="s">
        <v>168</v>
      </c>
      <c r="E2" s="23">
        <v>196</v>
      </c>
      <c r="F2" s="23">
        <v>200</v>
      </c>
      <c r="G2" s="23">
        <v>194</v>
      </c>
      <c r="H2" s="23">
        <v>196</v>
      </c>
      <c r="I2" s="23"/>
      <c r="J2" s="23"/>
      <c r="K2" s="24">
        <v>4</v>
      </c>
      <c r="L2" s="24">
        <v>786</v>
      </c>
      <c r="M2" s="25">
        <v>196.5</v>
      </c>
      <c r="N2" s="26">
        <v>7</v>
      </c>
      <c r="O2" s="27">
        <v>203.5</v>
      </c>
    </row>
    <row r="3" spans="1:17" x14ac:dyDescent="0.3">
      <c r="A3" s="19" t="s">
        <v>160</v>
      </c>
      <c r="B3" s="20" t="s">
        <v>43</v>
      </c>
      <c r="C3" s="21">
        <v>44338</v>
      </c>
      <c r="D3" s="22" t="s">
        <v>168</v>
      </c>
      <c r="E3" s="23">
        <v>194</v>
      </c>
      <c r="F3" s="23">
        <v>194</v>
      </c>
      <c r="G3" s="23">
        <v>196</v>
      </c>
      <c r="H3" s="23">
        <v>198</v>
      </c>
      <c r="I3" s="23"/>
      <c r="J3" s="23"/>
      <c r="K3" s="24">
        <v>4</v>
      </c>
      <c r="L3" s="24">
        <v>782</v>
      </c>
      <c r="M3" s="25">
        <v>195.5</v>
      </c>
      <c r="N3" s="26">
        <v>3</v>
      </c>
      <c r="O3" s="27">
        <v>198.5</v>
      </c>
    </row>
    <row r="4" spans="1:17" x14ac:dyDescent="0.3">
      <c r="A4" s="19" t="s">
        <v>160</v>
      </c>
      <c r="B4" s="20" t="s">
        <v>43</v>
      </c>
      <c r="C4" s="21">
        <v>44339</v>
      </c>
      <c r="D4" s="22" t="s">
        <v>168</v>
      </c>
      <c r="E4" s="23">
        <v>195</v>
      </c>
      <c r="F4" s="23">
        <v>194</v>
      </c>
      <c r="G4" s="23">
        <v>194</v>
      </c>
      <c r="H4" s="23">
        <v>197</v>
      </c>
      <c r="I4" s="23"/>
      <c r="J4" s="23"/>
      <c r="K4" s="24">
        <v>4</v>
      </c>
      <c r="L4" s="24">
        <v>780</v>
      </c>
      <c r="M4" s="25">
        <v>195</v>
      </c>
      <c r="N4" s="26">
        <v>9</v>
      </c>
      <c r="O4" s="27">
        <v>204</v>
      </c>
    </row>
    <row r="5" spans="1:17" x14ac:dyDescent="0.3">
      <c r="A5" s="19" t="s">
        <v>160</v>
      </c>
      <c r="B5" s="20" t="s">
        <v>43</v>
      </c>
      <c r="C5" s="21">
        <v>44373</v>
      </c>
      <c r="D5" s="22" t="s">
        <v>168</v>
      </c>
      <c r="E5" s="23">
        <v>186</v>
      </c>
      <c r="F5" s="23">
        <v>195</v>
      </c>
      <c r="G5" s="23">
        <v>198</v>
      </c>
      <c r="H5" s="23">
        <v>197</v>
      </c>
      <c r="I5" s="23">
        <v>197</v>
      </c>
      <c r="J5" s="23">
        <v>200.01</v>
      </c>
      <c r="K5" s="24">
        <v>6</v>
      </c>
      <c r="L5" s="24">
        <v>1173.01</v>
      </c>
      <c r="M5" s="25">
        <v>195.50166666666667</v>
      </c>
      <c r="N5" s="26">
        <v>8</v>
      </c>
      <c r="O5" s="27">
        <v>203.50166666666667</v>
      </c>
    </row>
    <row r="6" spans="1:17" x14ac:dyDescent="0.3">
      <c r="A6" s="19" t="s">
        <v>160</v>
      </c>
      <c r="B6" s="20" t="s">
        <v>43</v>
      </c>
      <c r="C6" s="21">
        <v>44401</v>
      </c>
      <c r="D6" s="22" t="s">
        <v>168</v>
      </c>
      <c r="E6" s="23">
        <v>199</v>
      </c>
      <c r="F6" s="23">
        <v>197</v>
      </c>
      <c r="G6" s="23">
        <v>196</v>
      </c>
      <c r="H6" s="23">
        <v>194</v>
      </c>
      <c r="I6" s="23"/>
      <c r="J6" s="23"/>
      <c r="K6" s="24">
        <v>4</v>
      </c>
      <c r="L6" s="24">
        <v>786</v>
      </c>
      <c r="M6" s="25">
        <v>196.5</v>
      </c>
      <c r="N6" s="26">
        <v>2</v>
      </c>
      <c r="O6" s="27">
        <v>198.5</v>
      </c>
    </row>
    <row r="7" spans="1:17" x14ac:dyDescent="0.3">
      <c r="A7" s="19" t="s">
        <v>160</v>
      </c>
      <c r="B7" s="20" t="s">
        <v>43</v>
      </c>
      <c r="C7" s="21">
        <v>44436</v>
      </c>
      <c r="D7" s="22" t="s">
        <v>168</v>
      </c>
      <c r="E7" s="23">
        <v>199</v>
      </c>
      <c r="F7" s="23">
        <v>196</v>
      </c>
      <c r="G7" s="23">
        <v>198</v>
      </c>
      <c r="H7" s="23">
        <v>200</v>
      </c>
      <c r="I7" s="23">
        <v>197</v>
      </c>
      <c r="J7" s="23">
        <v>200</v>
      </c>
      <c r="K7" s="24">
        <v>6</v>
      </c>
      <c r="L7" s="24">
        <v>1190</v>
      </c>
      <c r="M7" s="25">
        <v>198.33333333333334</v>
      </c>
      <c r="N7" s="26">
        <v>20</v>
      </c>
      <c r="O7" s="27">
        <v>218.33333333333334</v>
      </c>
    </row>
    <row r="8" spans="1:17" x14ac:dyDescent="0.3">
      <c r="A8" s="19" t="s">
        <v>160</v>
      </c>
      <c r="B8" s="20" t="s">
        <v>43</v>
      </c>
      <c r="C8" s="21">
        <v>44464</v>
      </c>
      <c r="D8" s="22" t="s">
        <v>168</v>
      </c>
      <c r="E8" s="23">
        <v>198</v>
      </c>
      <c r="F8" s="23">
        <v>196</v>
      </c>
      <c r="G8" s="23">
        <v>200</v>
      </c>
      <c r="H8" s="23">
        <v>199.1</v>
      </c>
      <c r="I8" s="23"/>
      <c r="J8" s="23"/>
      <c r="K8" s="24">
        <v>4</v>
      </c>
      <c r="L8" s="24">
        <v>793.1</v>
      </c>
      <c r="M8" s="25">
        <v>198.27500000000001</v>
      </c>
      <c r="N8" s="26">
        <v>8</v>
      </c>
      <c r="O8" s="27">
        <v>206.27500000000001</v>
      </c>
    </row>
    <row r="11" spans="1:17" x14ac:dyDescent="0.3">
      <c r="K11" s="28">
        <f>SUM(K2:K10)</f>
        <v>32</v>
      </c>
      <c r="L11" s="28">
        <f>SUM(L2:L10)</f>
        <v>6290.1100000000006</v>
      </c>
      <c r="M11" s="29">
        <f>SUM(L11/K11)</f>
        <v>196.56593750000002</v>
      </c>
      <c r="N11" s="28">
        <f>SUM(N2:N10)</f>
        <v>57</v>
      </c>
      <c r="O11" s="29">
        <f>SUM(M11+N11)</f>
        <v>253.56593750000002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2_1_1"/>
    <protectedRange algorithmName="SHA-512" hashValue="ON39YdpmFHfN9f47KpiRvqrKx0V9+erV1CNkpWzYhW/Qyc6aT8rEyCrvauWSYGZK2ia3o7vd3akF07acHAFpOA==" saltValue="yVW9XmDwTqEnmpSGai0KYg==" spinCount="100000" sqref="D3" name="Range1_1_8_2"/>
    <protectedRange algorithmName="SHA-512" hashValue="ON39YdpmFHfN9f47KpiRvqrKx0V9+erV1CNkpWzYhW/Qyc6aT8rEyCrvauWSYGZK2ia3o7vd3akF07acHAFpOA==" saltValue="yVW9XmDwTqEnmpSGai0KYg==" spinCount="100000" sqref="E3:H3" name="Range1_3_3_1"/>
    <protectedRange algorithmName="SHA-512" hashValue="ON39YdpmFHfN9f47KpiRvqrKx0V9+erV1CNkpWzYhW/Qyc6aT8rEyCrvauWSYGZK2ia3o7vd3akF07acHAFpOA==" saltValue="yVW9XmDwTqEnmpSGai0KYg==" spinCount="100000" sqref="I4:J4 B4:C4" name="Range1_8_1_1"/>
    <protectedRange algorithmName="SHA-512" hashValue="ON39YdpmFHfN9f47KpiRvqrKx0V9+erV1CNkpWzYhW/Qyc6aT8rEyCrvauWSYGZK2ia3o7vd3akF07acHAFpOA==" saltValue="yVW9XmDwTqEnmpSGai0KYg==" spinCount="100000" sqref="D4" name="Range1_1_6_1_1"/>
    <protectedRange algorithmName="SHA-512" hashValue="ON39YdpmFHfN9f47KpiRvqrKx0V9+erV1CNkpWzYhW/Qyc6aT8rEyCrvauWSYGZK2ia3o7vd3akF07acHAFpOA==" saltValue="yVW9XmDwTqEnmpSGai0KYg==" spinCount="100000" sqref="E4:H4" name="Range1_3_2_2"/>
    <protectedRange algorithmName="SHA-512" hashValue="ON39YdpmFHfN9f47KpiRvqrKx0V9+erV1CNkpWzYhW/Qyc6aT8rEyCrvauWSYGZK2ia3o7vd3akF07acHAFpOA==" saltValue="yVW9XmDwTqEnmpSGai0KYg==" spinCount="100000" sqref="I5:J5 B5:C5" name="Range1_15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25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E7:J7 B7:C7" name="Range1_4_1_1_1_20"/>
    <protectedRange algorithmName="SHA-512" hashValue="ON39YdpmFHfN9f47KpiRvqrKx0V9+erV1CNkpWzYhW/Qyc6aT8rEyCrvauWSYGZK2ia3o7vd3akF07acHAFpOA==" saltValue="yVW9XmDwTqEnmpSGai0KYg==" spinCount="100000" sqref="D7" name="Range1_1_4_1_1_14"/>
  </protectedRanges>
  <conditionalFormatting sqref="H2">
    <cfRule type="top10" dxfId="3132" priority="39" rank="1"/>
  </conditionalFormatting>
  <conditionalFormatting sqref="E2">
    <cfRule type="top10" dxfId="3131" priority="42" rank="1"/>
  </conditionalFormatting>
  <conditionalFormatting sqref="F2">
    <cfRule type="top10" dxfId="3130" priority="41" rank="1"/>
  </conditionalFormatting>
  <conditionalFormatting sqref="G2">
    <cfRule type="top10" dxfId="3129" priority="40" rank="1"/>
  </conditionalFormatting>
  <conditionalFormatting sqref="I2">
    <cfRule type="top10" dxfId="3128" priority="38" rank="1"/>
  </conditionalFormatting>
  <conditionalFormatting sqref="J2">
    <cfRule type="top10" dxfId="3127" priority="37" rank="1"/>
  </conditionalFormatting>
  <conditionalFormatting sqref="I3">
    <cfRule type="top10" dxfId="3126" priority="32" rank="1"/>
  </conditionalFormatting>
  <conditionalFormatting sqref="E3">
    <cfRule type="top10" dxfId="3125" priority="36" rank="1"/>
  </conditionalFormatting>
  <conditionalFormatting sqref="G3">
    <cfRule type="top10" dxfId="3124" priority="34" rank="1"/>
  </conditionalFormatting>
  <conditionalFormatting sqref="H3">
    <cfRule type="top10" dxfId="3123" priority="33" rank="1"/>
  </conditionalFormatting>
  <conditionalFormatting sqref="J3">
    <cfRule type="top10" dxfId="3122" priority="31" rank="1"/>
  </conditionalFormatting>
  <conditionalFormatting sqref="F3">
    <cfRule type="top10" dxfId="3121" priority="35" rank="1"/>
  </conditionalFormatting>
  <conditionalFormatting sqref="I4">
    <cfRule type="top10" dxfId="3120" priority="26" rank="1"/>
  </conditionalFormatting>
  <conditionalFormatting sqref="E4">
    <cfRule type="top10" dxfId="3119" priority="30" rank="1"/>
  </conditionalFormatting>
  <conditionalFormatting sqref="G4">
    <cfRule type="top10" dxfId="3118" priority="28" rank="1"/>
  </conditionalFormatting>
  <conditionalFormatting sqref="H4">
    <cfRule type="top10" dxfId="3117" priority="27" rank="1"/>
  </conditionalFormatting>
  <conditionalFormatting sqref="J4">
    <cfRule type="top10" dxfId="3116" priority="25" rank="1"/>
  </conditionalFormatting>
  <conditionalFormatting sqref="F4">
    <cfRule type="top10" dxfId="3115" priority="29" rank="1"/>
  </conditionalFormatting>
  <conditionalFormatting sqref="I5">
    <cfRule type="top10" dxfId="3114" priority="20" rank="1"/>
  </conditionalFormatting>
  <conditionalFormatting sqref="E5">
    <cfRule type="top10" dxfId="3113" priority="24" rank="1"/>
  </conditionalFormatting>
  <conditionalFormatting sqref="G5">
    <cfRule type="top10" dxfId="3112" priority="22" rank="1"/>
  </conditionalFormatting>
  <conditionalFormatting sqref="H5">
    <cfRule type="top10" dxfId="3111" priority="21" rank="1"/>
  </conditionalFormatting>
  <conditionalFormatting sqref="J5">
    <cfRule type="top10" dxfId="3110" priority="19" rank="1"/>
  </conditionalFormatting>
  <conditionalFormatting sqref="F5">
    <cfRule type="top10" dxfId="3109" priority="23" rank="1"/>
  </conditionalFormatting>
  <conditionalFormatting sqref="I6">
    <cfRule type="top10" dxfId="3108" priority="14" rank="1"/>
  </conditionalFormatting>
  <conditionalFormatting sqref="E6">
    <cfRule type="top10" dxfId="3107" priority="18" rank="1"/>
  </conditionalFormatting>
  <conditionalFormatting sqref="G6">
    <cfRule type="top10" dxfId="3106" priority="16" rank="1"/>
  </conditionalFormatting>
  <conditionalFormatting sqref="H6">
    <cfRule type="top10" dxfId="3105" priority="15" rank="1"/>
  </conditionalFormatting>
  <conditionalFormatting sqref="J6">
    <cfRule type="top10" dxfId="3104" priority="13" rank="1"/>
  </conditionalFormatting>
  <conditionalFormatting sqref="F6">
    <cfRule type="top10" dxfId="3103" priority="17" rank="1"/>
  </conditionalFormatting>
  <conditionalFormatting sqref="E7">
    <cfRule type="top10" dxfId="3102" priority="12" rank="1"/>
  </conditionalFormatting>
  <conditionalFormatting sqref="F7">
    <cfRule type="top10" dxfId="3101" priority="11" rank="1"/>
  </conditionalFormatting>
  <conditionalFormatting sqref="G7">
    <cfRule type="top10" dxfId="3100" priority="10" rank="1"/>
  </conditionalFormatting>
  <conditionalFormatting sqref="H7">
    <cfRule type="top10" dxfId="3099" priority="9" rank="1"/>
  </conditionalFormatting>
  <conditionalFormatting sqref="I7">
    <cfRule type="top10" dxfId="3098" priority="8" rank="1"/>
  </conditionalFormatting>
  <conditionalFormatting sqref="J7">
    <cfRule type="top10" dxfId="3097" priority="7" rank="1"/>
  </conditionalFormatting>
  <conditionalFormatting sqref="E8">
    <cfRule type="top10" dxfId="3096" priority="6" rank="1"/>
  </conditionalFormatting>
  <conditionalFormatting sqref="F8">
    <cfRule type="top10" dxfId="3095" priority="5" rank="1"/>
  </conditionalFormatting>
  <conditionalFormatting sqref="G8">
    <cfRule type="top10" dxfId="3094" priority="4" rank="1"/>
  </conditionalFormatting>
  <conditionalFormatting sqref="H8">
    <cfRule type="top10" dxfId="3093" priority="3" rank="1"/>
  </conditionalFormatting>
  <conditionalFormatting sqref="I8">
    <cfRule type="top10" dxfId="3092" priority="2" rank="1"/>
  </conditionalFormatting>
  <conditionalFormatting sqref="J8">
    <cfRule type="top10" dxfId="3091" priority="1" rank="1"/>
  </conditionalFormatting>
  <hyperlinks>
    <hyperlink ref="Q1" location="'Rankings OLH'!A1" display="Return to Rankings" xr:uid="{A3634BE6-C28B-4DFD-9DCA-3FF9C3D1D769}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7689E-4DC2-447D-A4AD-F32B7CD7ECE9}">
  <sheetPr codeName="Sheet67"/>
  <dimension ref="A1:Q9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19.3320312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64</v>
      </c>
      <c r="C2" s="21">
        <v>44268</v>
      </c>
      <c r="D2" s="22" t="s">
        <v>156</v>
      </c>
      <c r="E2" s="23">
        <v>187</v>
      </c>
      <c r="F2" s="23">
        <v>189</v>
      </c>
      <c r="G2" s="23">
        <v>186</v>
      </c>
      <c r="H2" s="23">
        <v>175</v>
      </c>
      <c r="I2" s="23"/>
      <c r="J2" s="23"/>
      <c r="K2" s="24">
        <v>4</v>
      </c>
      <c r="L2" s="24">
        <v>737</v>
      </c>
      <c r="M2" s="25">
        <v>184.25</v>
      </c>
      <c r="N2" s="26">
        <v>8</v>
      </c>
      <c r="O2" s="27">
        <v>192.25</v>
      </c>
    </row>
    <row r="3" spans="1:17" x14ac:dyDescent="0.3">
      <c r="A3" s="19" t="s">
        <v>153</v>
      </c>
      <c r="B3" s="20" t="s">
        <v>64</v>
      </c>
      <c r="C3" s="21">
        <v>44282</v>
      </c>
      <c r="D3" s="22" t="s">
        <v>156</v>
      </c>
      <c r="E3" s="23">
        <v>190</v>
      </c>
      <c r="F3" s="23">
        <v>187</v>
      </c>
      <c r="G3" s="23">
        <v>187</v>
      </c>
      <c r="H3" s="23">
        <v>178</v>
      </c>
      <c r="I3" s="23"/>
      <c r="J3" s="23"/>
      <c r="K3" s="24">
        <v>4</v>
      </c>
      <c r="L3" s="24">
        <v>742</v>
      </c>
      <c r="M3" s="25">
        <v>185.5</v>
      </c>
      <c r="N3" s="26">
        <v>3</v>
      </c>
      <c r="O3" s="27">
        <v>188.5</v>
      </c>
    </row>
    <row r="4" spans="1:17" x14ac:dyDescent="0.3">
      <c r="A4" s="19" t="s">
        <v>153</v>
      </c>
      <c r="B4" s="20" t="s">
        <v>64</v>
      </c>
      <c r="C4" s="21">
        <v>44292</v>
      </c>
      <c r="D4" s="22" t="s">
        <v>156</v>
      </c>
      <c r="E4" s="23">
        <v>171</v>
      </c>
      <c r="F4" s="23">
        <v>174</v>
      </c>
      <c r="G4" s="23">
        <v>173</v>
      </c>
      <c r="H4" s="23"/>
      <c r="I4" s="23"/>
      <c r="J4" s="23"/>
      <c r="K4" s="24">
        <v>3</v>
      </c>
      <c r="L4" s="24">
        <v>518</v>
      </c>
      <c r="M4" s="25">
        <v>172.66666666666666</v>
      </c>
      <c r="N4" s="26">
        <v>3</v>
      </c>
      <c r="O4" s="27">
        <v>175.66666666666666</v>
      </c>
    </row>
    <row r="5" spans="1:17" x14ac:dyDescent="0.3">
      <c r="A5" s="19" t="s">
        <v>153</v>
      </c>
      <c r="B5" s="20" t="s">
        <v>64</v>
      </c>
      <c r="C5" s="21">
        <v>44296</v>
      </c>
      <c r="D5" s="22" t="s">
        <v>156</v>
      </c>
      <c r="E5" s="23">
        <v>187</v>
      </c>
      <c r="F5" s="23">
        <v>183</v>
      </c>
      <c r="G5" s="23">
        <v>179</v>
      </c>
      <c r="H5" s="23">
        <v>184</v>
      </c>
      <c r="I5" s="23"/>
      <c r="J5" s="23"/>
      <c r="K5" s="24">
        <v>4</v>
      </c>
      <c r="L5" s="24">
        <v>733</v>
      </c>
      <c r="M5" s="25">
        <v>183.25</v>
      </c>
      <c r="N5" s="26">
        <v>3</v>
      </c>
      <c r="O5" s="27">
        <v>186.25</v>
      </c>
    </row>
    <row r="6" spans="1:17" x14ac:dyDescent="0.3">
      <c r="A6" s="19" t="s">
        <v>153</v>
      </c>
      <c r="B6" s="20" t="s">
        <v>64</v>
      </c>
      <c r="C6" s="21">
        <v>44310</v>
      </c>
      <c r="D6" s="22" t="s">
        <v>156</v>
      </c>
      <c r="E6" s="23">
        <v>188</v>
      </c>
      <c r="F6" s="23">
        <v>183</v>
      </c>
      <c r="G6" s="23">
        <v>176</v>
      </c>
      <c r="H6" s="23">
        <v>179</v>
      </c>
      <c r="I6" s="24"/>
      <c r="J6" s="24"/>
      <c r="K6" s="24">
        <v>4</v>
      </c>
      <c r="L6" s="24">
        <v>726</v>
      </c>
      <c r="M6" s="25">
        <v>181.5</v>
      </c>
      <c r="N6" s="26">
        <v>2</v>
      </c>
      <c r="O6" s="27">
        <v>183.5</v>
      </c>
    </row>
    <row r="9" spans="1:17" x14ac:dyDescent="0.3">
      <c r="K9" s="28">
        <f>SUM(K2:K8)</f>
        <v>19</v>
      </c>
      <c r="L9" s="28">
        <f>SUM(L2:L8)</f>
        <v>3456</v>
      </c>
      <c r="M9" s="29">
        <f>SUM(L9/K9)</f>
        <v>181.89473684210526</v>
      </c>
      <c r="N9" s="28">
        <f>SUM(N2:N8)</f>
        <v>19</v>
      </c>
      <c r="O9" s="29">
        <f>SUM(M9+N9)</f>
        <v>200.89473684210526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4:J4 B4:C4" name="Range1_6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1_1"/>
    <protectedRange algorithmName="SHA-512" hashValue="ON39YdpmFHfN9f47KpiRvqrKx0V9+erV1CNkpWzYhW/Qyc6aT8rEyCrvauWSYGZK2ia3o7vd3akF07acHAFpOA==" saltValue="yVW9XmDwTqEnmpSGai0KYg==" spinCount="100000" sqref="I5:J5 B5:C5" name="Range1_4"/>
    <protectedRange algorithmName="SHA-512" hashValue="ON39YdpmFHfN9f47KpiRvqrKx0V9+erV1CNkpWzYhW/Qyc6aT8rEyCrvauWSYGZK2ia3o7vd3akF07acHAFpOA==" saltValue="yVW9XmDwTqEnmpSGai0KYg==" spinCount="100000" sqref="D5" name="Range1_1_1_1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B6:C6" name="Range1_20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6:H6" name="Range1_3_6"/>
  </protectedRanges>
  <conditionalFormatting sqref="F2">
    <cfRule type="top10" dxfId="3090" priority="27" rank="1"/>
  </conditionalFormatting>
  <conditionalFormatting sqref="G2">
    <cfRule type="top10" dxfId="3089" priority="26" rank="1"/>
  </conditionalFormatting>
  <conditionalFormatting sqref="H2">
    <cfRule type="top10" dxfId="3088" priority="25" rank="1"/>
  </conditionalFormatting>
  <conditionalFormatting sqref="I2">
    <cfRule type="top10" dxfId="3087" priority="23" rank="1"/>
  </conditionalFormatting>
  <conditionalFormatting sqref="J2">
    <cfRule type="top10" dxfId="3086" priority="24" rank="1"/>
  </conditionalFormatting>
  <conditionalFormatting sqref="E2">
    <cfRule type="top10" dxfId="3085" priority="28" rank="1"/>
  </conditionalFormatting>
  <conditionalFormatting sqref="F3">
    <cfRule type="top10" dxfId="3084" priority="21" rank="1"/>
  </conditionalFormatting>
  <conditionalFormatting sqref="G3">
    <cfRule type="top10" dxfId="3083" priority="20" rank="1"/>
  </conditionalFormatting>
  <conditionalFormatting sqref="H3">
    <cfRule type="top10" dxfId="3082" priority="19" rank="1"/>
  </conditionalFormatting>
  <conditionalFormatting sqref="I3">
    <cfRule type="top10" dxfId="3081" priority="17" rank="1"/>
  </conditionalFormatting>
  <conditionalFormatting sqref="J3">
    <cfRule type="top10" dxfId="3080" priority="18" rank="1"/>
  </conditionalFormatting>
  <conditionalFormatting sqref="E3">
    <cfRule type="top10" dxfId="3079" priority="22" rank="1"/>
  </conditionalFormatting>
  <conditionalFormatting sqref="F4">
    <cfRule type="top10" dxfId="3078" priority="15" rank="1"/>
  </conditionalFormatting>
  <conditionalFormatting sqref="G4">
    <cfRule type="top10" dxfId="3077" priority="14" rank="1"/>
  </conditionalFormatting>
  <conditionalFormatting sqref="H4">
    <cfRule type="top10" dxfId="3076" priority="13" rank="1"/>
  </conditionalFormatting>
  <conditionalFormatting sqref="I4">
    <cfRule type="top10" dxfId="3075" priority="11" rank="1"/>
  </conditionalFormatting>
  <conditionalFormatting sqref="J4">
    <cfRule type="top10" dxfId="3074" priority="12" rank="1"/>
  </conditionalFormatting>
  <conditionalFormatting sqref="E4">
    <cfRule type="top10" dxfId="3073" priority="16" rank="1"/>
  </conditionalFormatting>
  <conditionalFormatting sqref="F5">
    <cfRule type="top10" dxfId="3072" priority="9" rank="1"/>
  </conditionalFormatting>
  <conditionalFormatting sqref="G5">
    <cfRule type="top10" dxfId="3071" priority="8" rank="1"/>
  </conditionalFormatting>
  <conditionalFormatting sqref="H5">
    <cfRule type="top10" dxfId="3070" priority="7" rank="1"/>
  </conditionalFormatting>
  <conditionalFormatting sqref="I5">
    <cfRule type="top10" dxfId="3069" priority="5" rank="1"/>
  </conditionalFormatting>
  <conditionalFormatting sqref="J5">
    <cfRule type="top10" dxfId="3068" priority="6" rank="1"/>
  </conditionalFormatting>
  <conditionalFormatting sqref="E5">
    <cfRule type="top10" dxfId="3067" priority="10" rank="1"/>
  </conditionalFormatting>
  <conditionalFormatting sqref="F6">
    <cfRule type="top10" dxfId="3066" priority="3" rank="1"/>
  </conditionalFormatting>
  <conditionalFormatting sqref="G6">
    <cfRule type="top10" dxfId="3065" priority="2" rank="1"/>
  </conditionalFormatting>
  <conditionalFormatting sqref="H6">
    <cfRule type="top10" dxfId="3064" priority="1" rank="1"/>
  </conditionalFormatting>
  <conditionalFormatting sqref="E6">
    <cfRule type="top10" dxfId="3063" priority="4" rank="1"/>
  </conditionalFormatting>
  <hyperlinks>
    <hyperlink ref="Q1" location="'Rankings OLH'!A1" display="Return to Rankings" xr:uid="{B81D26F8-134B-495E-8541-042546478A8D}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52893-3E70-49C3-AFBC-E830C9C70549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251</v>
      </c>
      <c r="C2" s="21">
        <v>44485</v>
      </c>
      <c r="D2" s="22" t="s">
        <v>155</v>
      </c>
      <c r="E2" s="23">
        <v>192</v>
      </c>
      <c r="F2" s="23">
        <v>176</v>
      </c>
      <c r="G2" s="23">
        <v>187</v>
      </c>
      <c r="H2" s="23">
        <v>186</v>
      </c>
      <c r="I2" s="23">
        <v>182</v>
      </c>
      <c r="J2" s="23">
        <v>180</v>
      </c>
      <c r="K2" s="24">
        <v>6</v>
      </c>
      <c r="L2" s="24">
        <v>1103</v>
      </c>
      <c r="M2" s="25">
        <v>183.83333333333334</v>
      </c>
      <c r="N2" s="26">
        <v>4</v>
      </c>
      <c r="O2" s="27">
        <v>187.83333333333334</v>
      </c>
    </row>
    <row r="3" spans="1:18" ht="27" x14ac:dyDescent="0.3">
      <c r="A3" s="19" t="s">
        <v>153</v>
      </c>
      <c r="B3" s="20" t="s">
        <v>251</v>
      </c>
      <c r="C3" s="21">
        <v>44513</v>
      </c>
      <c r="D3" s="22" t="s">
        <v>155</v>
      </c>
      <c r="E3" s="23">
        <v>179</v>
      </c>
      <c r="F3" s="23">
        <v>173</v>
      </c>
      <c r="G3" s="23">
        <v>174</v>
      </c>
      <c r="H3" s="23">
        <v>174</v>
      </c>
      <c r="I3" s="23"/>
      <c r="J3" s="23"/>
      <c r="K3" s="24">
        <v>4</v>
      </c>
      <c r="L3" s="24">
        <v>700</v>
      </c>
      <c r="M3" s="25">
        <v>175</v>
      </c>
      <c r="N3" s="26">
        <v>2</v>
      </c>
      <c r="O3" s="27">
        <v>177</v>
      </c>
    </row>
    <row r="6" spans="1:18" x14ac:dyDescent="0.3">
      <c r="K6" s="28">
        <f>SUM(K2:K5)</f>
        <v>10</v>
      </c>
      <c r="L6" s="28">
        <f>SUM(L2:L5)</f>
        <v>1803</v>
      </c>
      <c r="M6" s="29">
        <f>SUM(L6/K6)</f>
        <v>180.3</v>
      </c>
      <c r="N6" s="28">
        <f>SUM(N2:N5)</f>
        <v>6</v>
      </c>
      <c r="O6" s="29">
        <f>SUM(M6+N6)</f>
        <v>186.3</v>
      </c>
    </row>
  </sheetData>
  <protectedRanges>
    <protectedRange sqref="B2:C2 I2:J2" name="Range1_27_1"/>
    <protectedRange sqref="D2" name="Range1_1_18_1_1"/>
    <protectedRange sqref="E2:H2" name="Range1_3_9_1"/>
  </protectedRanges>
  <conditionalFormatting sqref="F2">
    <cfRule type="top10" dxfId="3062" priority="7" rank="1"/>
  </conditionalFormatting>
  <conditionalFormatting sqref="G2">
    <cfRule type="top10" dxfId="3061" priority="8" rank="1"/>
  </conditionalFormatting>
  <conditionalFormatting sqref="H2">
    <cfRule type="top10" dxfId="3060" priority="9" rank="1"/>
  </conditionalFormatting>
  <conditionalFormatting sqref="I2">
    <cfRule type="top10" dxfId="3059" priority="10" rank="1"/>
  </conditionalFormatting>
  <conditionalFormatting sqref="J2">
    <cfRule type="top10" dxfId="3058" priority="11" rank="1"/>
  </conditionalFormatting>
  <conditionalFormatting sqref="E2">
    <cfRule type="top10" dxfId="3057" priority="12" rank="1"/>
  </conditionalFormatting>
  <conditionalFormatting sqref="E3">
    <cfRule type="top10" dxfId="3056" priority="6" rank="1"/>
  </conditionalFormatting>
  <conditionalFormatting sqref="F3">
    <cfRule type="top10" dxfId="3055" priority="5" rank="1"/>
  </conditionalFormatting>
  <conditionalFormatting sqref="G3">
    <cfRule type="top10" dxfId="3054" priority="4" rank="1"/>
  </conditionalFormatting>
  <conditionalFormatting sqref="H3">
    <cfRule type="top10" dxfId="3053" priority="3" rank="1"/>
  </conditionalFormatting>
  <conditionalFormatting sqref="I3">
    <cfRule type="top10" dxfId="3052" priority="2" rank="1"/>
  </conditionalFormatting>
  <conditionalFormatting sqref="J3">
    <cfRule type="top10" dxfId="3051" priority="1" rank="1"/>
  </conditionalFormatting>
  <hyperlinks>
    <hyperlink ref="R1" location="'Rankings OLH'!A1" display="Return to Rankings" xr:uid="{C884E4E7-B595-4A24-A8E8-9B239519FF15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1F225-2430-4CB9-BBB6-F2A9FC1B0022}">
  <sheetPr codeName="Sheet14"/>
  <dimension ref="A1:R5"/>
  <sheetViews>
    <sheetView workbookViewId="0">
      <selection activeCell="R1" sqref="R1"/>
    </sheetView>
  </sheetViews>
  <sheetFormatPr defaultRowHeight="14.4" x14ac:dyDescent="0.3"/>
  <cols>
    <col min="1" max="1" width="14.44140625" customWidth="1"/>
    <col min="2" max="2" width="23.6640625" customWidth="1"/>
    <col min="4" max="4" width="25.6640625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x14ac:dyDescent="0.3">
      <c r="A2" s="19" t="s">
        <v>153</v>
      </c>
      <c r="B2" s="20" t="s">
        <v>134</v>
      </c>
      <c r="C2" s="21">
        <v>44310</v>
      </c>
      <c r="D2" s="22" t="s">
        <v>156</v>
      </c>
      <c r="E2" s="23">
        <v>169</v>
      </c>
      <c r="F2" s="23">
        <v>170</v>
      </c>
      <c r="G2" s="23">
        <v>164</v>
      </c>
      <c r="H2" s="23">
        <v>170</v>
      </c>
      <c r="I2" s="24"/>
      <c r="J2" s="24"/>
      <c r="K2" s="24">
        <v>4</v>
      </c>
      <c r="L2" s="24">
        <v>673</v>
      </c>
      <c r="M2" s="25">
        <v>168.25</v>
      </c>
      <c r="N2" s="26">
        <v>2</v>
      </c>
      <c r="O2" s="27">
        <v>170.25</v>
      </c>
    </row>
    <row r="3" spans="1:18" x14ac:dyDescent="0.3">
      <c r="A3" s="19" t="s">
        <v>153</v>
      </c>
      <c r="B3" s="20" t="s">
        <v>134</v>
      </c>
      <c r="C3" s="21">
        <v>44324</v>
      </c>
      <c r="D3" s="22" t="s">
        <v>156</v>
      </c>
      <c r="E3" s="23">
        <v>162</v>
      </c>
      <c r="F3" s="23">
        <v>159</v>
      </c>
      <c r="G3" s="23">
        <v>160</v>
      </c>
      <c r="H3" s="23">
        <v>163</v>
      </c>
      <c r="I3" s="23"/>
      <c r="J3" s="23"/>
      <c r="K3" s="24">
        <v>4</v>
      </c>
      <c r="L3" s="24">
        <v>644</v>
      </c>
      <c r="M3" s="25">
        <v>161</v>
      </c>
      <c r="N3" s="26">
        <v>2</v>
      </c>
      <c r="O3" s="27">
        <v>163</v>
      </c>
    </row>
    <row r="5" spans="1:18" x14ac:dyDescent="0.3">
      <c r="K5" s="28">
        <f>SUM(K2:K4)</f>
        <v>8</v>
      </c>
      <c r="L5" s="28">
        <f>SUM(L2:L4)</f>
        <v>1317</v>
      </c>
      <c r="M5" s="29">
        <f>SUM(L5/K5)</f>
        <v>164.625</v>
      </c>
      <c r="N5" s="28">
        <f>SUM(N2:N4)</f>
        <v>4</v>
      </c>
      <c r="O5" s="29">
        <f>SUM(M5+N5)</f>
        <v>168.625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20_1"/>
    <protectedRange algorithmName="SHA-512" hashValue="ON39YdpmFHfN9f47KpiRvqrKx0V9+erV1CNkpWzYhW/Qyc6aT8rEyCrvauWSYGZK2ia3o7vd3akF07acHAFpOA==" saltValue="yVW9XmDwTqEnmpSGai0KYg==" spinCount="100000" sqref="D2" name="Range1_1_16_1"/>
    <protectedRange algorithmName="SHA-512" hashValue="ON39YdpmFHfN9f47KpiRvqrKx0V9+erV1CNkpWzYhW/Qyc6aT8rEyCrvauWSYGZK2ia3o7vd3akF07acHAFpOA==" saltValue="yVW9XmDwTqEnmpSGai0KYg==" spinCount="100000" sqref="E2:H2" name="Range1_3_6_1"/>
    <protectedRange algorithmName="SHA-512" hashValue="ON39YdpmFHfN9f47KpiRvqrKx0V9+erV1CNkpWzYhW/Qyc6aT8rEyCrvauWSYGZK2ia3o7vd3akF07acHAFpOA==" saltValue="yVW9XmDwTqEnmpSGai0KYg==" spinCount="100000" sqref="I3:J3" name="Range1_21"/>
    <protectedRange algorithmName="SHA-512" hashValue="ON39YdpmFHfN9f47KpiRvqrKx0V9+erV1CNkpWzYhW/Qyc6aT8rEyCrvauWSYGZK2ia3o7vd3akF07acHAFpOA==" saltValue="yVW9XmDwTqEnmpSGai0KYg==" spinCount="100000" sqref="B3:C3" name="Range1_24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E3:H3" name="Range1_3_5"/>
  </protectedRanges>
  <conditionalFormatting sqref="F2">
    <cfRule type="top10" dxfId="5464" priority="9" rank="1"/>
  </conditionalFormatting>
  <conditionalFormatting sqref="G2">
    <cfRule type="top10" dxfId="5463" priority="8" rank="1"/>
  </conditionalFormatting>
  <conditionalFormatting sqref="H2">
    <cfRule type="top10" dxfId="5462" priority="7" rank="1"/>
  </conditionalFormatting>
  <conditionalFormatting sqref="E2">
    <cfRule type="top10" dxfId="5461" priority="10" rank="1"/>
  </conditionalFormatting>
  <conditionalFormatting sqref="F3">
    <cfRule type="top10" dxfId="5460" priority="5" rank="1"/>
  </conditionalFormatting>
  <conditionalFormatting sqref="G3">
    <cfRule type="top10" dxfId="5459" priority="4" rank="1"/>
  </conditionalFormatting>
  <conditionalFormatting sqref="H3">
    <cfRule type="top10" dxfId="5458" priority="3" rank="1"/>
  </conditionalFormatting>
  <conditionalFormatting sqref="E3">
    <cfRule type="top10" dxfId="5457" priority="6" rank="1"/>
  </conditionalFormatting>
  <conditionalFormatting sqref="I3">
    <cfRule type="top10" dxfId="5456" priority="2" rank="1"/>
  </conditionalFormatting>
  <conditionalFormatting sqref="J3">
    <cfRule type="top10" dxfId="5455" priority="1" rank="1"/>
  </conditionalFormatting>
  <hyperlinks>
    <hyperlink ref="R1" location="'Rankings OLH'!A1" display="Return to Rankings" xr:uid="{728A2D3E-C697-465D-B352-5E59AAA9E827}"/>
  </hyperlink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AF9E0-528F-43C2-A9C5-65B63ABA017A}">
  <sheetPr codeName="Sheet68"/>
  <dimension ref="A1:Q10"/>
  <sheetViews>
    <sheetView workbookViewId="0">
      <selection activeCell="A5" sqref="A5:O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91</v>
      </c>
      <c r="C2" s="21">
        <v>44331</v>
      </c>
      <c r="D2" s="22" t="s">
        <v>163</v>
      </c>
      <c r="E2" s="23">
        <v>191</v>
      </c>
      <c r="F2" s="23">
        <v>191</v>
      </c>
      <c r="G2" s="23">
        <v>197</v>
      </c>
      <c r="H2" s="23">
        <v>191</v>
      </c>
      <c r="I2" s="23"/>
      <c r="J2" s="23"/>
      <c r="K2" s="24">
        <v>4</v>
      </c>
      <c r="L2" s="24">
        <v>770</v>
      </c>
      <c r="M2" s="25">
        <v>192.5</v>
      </c>
      <c r="N2" s="26">
        <v>3</v>
      </c>
      <c r="O2" s="27">
        <v>195.5</v>
      </c>
    </row>
    <row r="3" spans="1:17" x14ac:dyDescent="0.3">
      <c r="A3" s="19" t="s">
        <v>160</v>
      </c>
      <c r="B3" s="20" t="s">
        <v>91</v>
      </c>
      <c r="C3" s="21">
        <v>44366</v>
      </c>
      <c r="D3" s="22" t="s">
        <v>163</v>
      </c>
      <c r="E3" s="23">
        <v>186</v>
      </c>
      <c r="F3" s="23">
        <v>182</v>
      </c>
      <c r="G3" s="23">
        <v>189</v>
      </c>
      <c r="H3" s="23">
        <v>188</v>
      </c>
      <c r="I3" s="23"/>
      <c r="J3" s="23"/>
      <c r="K3" s="24">
        <v>4</v>
      </c>
      <c r="L3" s="24">
        <v>745</v>
      </c>
      <c r="M3" s="25">
        <v>186.25</v>
      </c>
      <c r="N3" s="26">
        <v>2</v>
      </c>
      <c r="O3" s="27">
        <v>188.25</v>
      </c>
    </row>
    <row r="4" spans="1:17" x14ac:dyDescent="0.3">
      <c r="A4" s="19" t="s">
        <v>160</v>
      </c>
      <c r="B4" s="20" t="s">
        <v>91</v>
      </c>
      <c r="C4" s="21">
        <v>44394</v>
      </c>
      <c r="D4" s="22" t="s">
        <v>163</v>
      </c>
      <c r="E4" s="23">
        <v>196</v>
      </c>
      <c r="F4" s="23">
        <v>196</v>
      </c>
      <c r="G4" s="23">
        <v>196</v>
      </c>
      <c r="H4" s="23">
        <v>193</v>
      </c>
      <c r="I4" s="23"/>
      <c r="J4" s="23"/>
      <c r="K4" s="24">
        <v>4</v>
      </c>
      <c r="L4" s="24">
        <v>781</v>
      </c>
      <c r="M4" s="25">
        <v>195.25</v>
      </c>
      <c r="N4" s="26">
        <v>2</v>
      </c>
      <c r="O4" s="27">
        <v>197.25</v>
      </c>
    </row>
    <row r="5" spans="1:17" x14ac:dyDescent="0.3">
      <c r="A5" s="19" t="s">
        <v>160</v>
      </c>
      <c r="B5" s="20" t="s">
        <v>91</v>
      </c>
      <c r="C5" s="21">
        <v>44405</v>
      </c>
      <c r="D5" s="22" t="s">
        <v>162</v>
      </c>
      <c r="E5" s="23">
        <v>193</v>
      </c>
      <c r="F5" s="23">
        <v>196</v>
      </c>
      <c r="G5" s="23">
        <v>195</v>
      </c>
      <c r="H5" s="23">
        <v>192</v>
      </c>
      <c r="I5" s="23"/>
      <c r="J5" s="23"/>
      <c r="K5" s="24">
        <v>4</v>
      </c>
      <c r="L5" s="24">
        <v>776</v>
      </c>
      <c r="M5" s="25">
        <v>194</v>
      </c>
      <c r="N5" s="26">
        <v>2</v>
      </c>
      <c r="O5" s="27">
        <v>196</v>
      </c>
    </row>
    <row r="8" spans="1:17" x14ac:dyDescent="0.3">
      <c r="K8" s="28">
        <f>SUM(K2:K7)</f>
        <v>16</v>
      </c>
      <c r="L8" s="28">
        <f>SUM(L2:L7)</f>
        <v>3072</v>
      </c>
      <c r="M8" s="29">
        <f>SUM(L8/K8)</f>
        <v>192</v>
      </c>
      <c r="N8" s="28">
        <f>SUM(N2:N7)</f>
        <v>9</v>
      </c>
      <c r="O8" s="29">
        <f>SUM(M8+N8)</f>
        <v>201</v>
      </c>
    </row>
    <row r="10" spans="1:17" x14ac:dyDescent="0.3">
      <c r="K10" s="28"/>
      <c r="L10" s="28"/>
      <c r="M10" s="29"/>
      <c r="N10" s="28"/>
      <c r="O10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9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32"/>
    <protectedRange algorithmName="SHA-512" hashValue="ON39YdpmFHfN9f47KpiRvqrKx0V9+erV1CNkpWzYhW/Qyc6aT8rEyCrvauWSYGZK2ia3o7vd3akF07acHAFpOA==" saltValue="yVW9XmDwTqEnmpSGai0KYg==" spinCount="100000" sqref="D3" name="Range1_1_24"/>
    <protectedRange algorithmName="SHA-512" hashValue="ON39YdpmFHfN9f47KpiRvqrKx0V9+erV1CNkpWzYhW/Qyc6aT8rEyCrvauWSYGZK2ia3o7vd3akF07acHAFpOA==" saltValue="yVW9XmDwTqEnmpSGai0KYg==" spinCount="100000" sqref="E3:H3" name="Range1_3_9"/>
    <protectedRange algorithmName="SHA-512" hashValue="ON39YdpmFHfN9f47KpiRvqrKx0V9+erV1CNkpWzYhW/Qyc6aT8rEyCrvauWSYGZK2ia3o7vd3akF07acHAFpOA==" saltValue="yVW9XmDwTqEnmpSGai0KYg==" spinCount="100000" sqref="I4:J4 B4:C4" name="Range1_45"/>
    <protectedRange algorithmName="SHA-512" hashValue="ON39YdpmFHfN9f47KpiRvqrKx0V9+erV1CNkpWzYhW/Qyc6aT8rEyCrvauWSYGZK2ia3o7vd3akF07acHAFpOA==" saltValue="yVW9XmDwTqEnmpSGai0KYg==" spinCount="100000" sqref="D4" name="Range1_1_36"/>
    <protectedRange algorithmName="SHA-512" hashValue="ON39YdpmFHfN9f47KpiRvqrKx0V9+erV1CNkpWzYhW/Qyc6aT8rEyCrvauWSYGZK2ia3o7vd3akF07acHAFpOA==" saltValue="yVW9XmDwTqEnmpSGai0KYg==" spinCount="100000" sqref="E4:H4" name="Range1_3_13"/>
  </protectedRanges>
  <conditionalFormatting sqref="F2">
    <cfRule type="top10" dxfId="3050" priority="25" rank="1"/>
  </conditionalFormatting>
  <conditionalFormatting sqref="I2">
    <cfRule type="top10" dxfId="3049" priority="22" rank="1"/>
    <cfRule type="top10" dxfId="3048" priority="27" rank="1"/>
  </conditionalFormatting>
  <conditionalFormatting sqref="E2">
    <cfRule type="top10" dxfId="3047" priority="26" rank="1"/>
  </conditionalFormatting>
  <conditionalFormatting sqref="G2">
    <cfRule type="top10" dxfId="3046" priority="24" rank="1"/>
  </conditionalFormatting>
  <conditionalFormatting sqref="H2">
    <cfRule type="top10" dxfId="3045" priority="23" rank="1"/>
  </conditionalFormatting>
  <conditionalFormatting sqref="J2">
    <cfRule type="top10" dxfId="3044" priority="21" rank="1"/>
  </conditionalFormatting>
  <conditionalFormatting sqref="F3">
    <cfRule type="top10" dxfId="3043" priority="18" rank="1"/>
  </conditionalFormatting>
  <conditionalFormatting sqref="I3">
    <cfRule type="top10" dxfId="3042" priority="15" rank="1"/>
    <cfRule type="top10" dxfId="3041" priority="20" rank="1"/>
  </conditionalFormatting>
  <conditionalFormatting sqref="E3">
    <cfRule type="top10" dxfId="3040" priority="19" rank="1"/>
  </conditionalFormatting>
  <conditionalFormatting sqref="G3">
    <cfRule type="top10" dxfId="3039" priority="17" rank="1"/>
  </conditionalFormatting>
  <conditionalFormatting sqref="H3">
    <cfRule type="top10" dxfId="3038" priority="16" rank="1"/>
  </conditionalFormatting>
  <conditionalFormatting sqref="J3">
    <cfRule type="top10" dxfId="3037" priority="14" rank="1"/>
  </conditionalFormatting>
  <conditionalFormatting sqref="F4">
    <cfRule type="top10" dxfId="3036" priority="7" rank="1"/>
  </conditionalFormatting>
  <conditionalFormatting sqref="I4">
    <cfRule type="top10" dxfId="3035" priority="8" rank="1"/>
    <cfRule type="top10" dxfId="3034" priority="9" rank="1"/>
  </conditionalFormatting>
  <conditionalFormatting sqref="E4">
    <cfRule type="top10" dxfId="3033" priority="10" rank="1"/>
  </conditionalFormatting>
  <conditionalFormatting sqref="G4">
    <cfRule type="top10" dxfId="3032" priority="11" rank="1"/>
  </conditionalFormatting>
  <conditionalFormatting sqref="H4">
    <cfRule type="top10" dxfId="3031" priority="12" rank="1"/>
  </conditionalFormatting>
  <conditionalFormatting sqref="J4">
    <cfRule type="top10" dxfId="3030" priority="13" rank="1"/>
  </conditionalFormatting>
  <conditionalFormatting sqref="J5">
    <cfRule type="top10" dxfId="3029" priority="1" rank="1"/>
  </conditionalFormatting>
  <conditionalFormatting sqref="I5">
    <cfRule type="top10" dxfId="3028" priority="2" rank="1"/>
  </conditionalFormatting>
  <conditionalFormatting sqref="H5">
    <cfRule type="top10" dxfId="3027" priority="3" rank="1"/>
  </conditionalFormatting>
  <conditionalFormatting sqref="G5">
    <cfRule type="top10" dxfId="3026" priority="4" rank="1"/>
  </conditionalFormatting>
  <conditionalFormatting sqref="F5">
    <cfRule type="top10" dxfId="3025" priority="5" rank="1"/>
  </conditionalFormatting>
  <conditionalFormatting sqref="E5">
    <cfRule type="top10" dxfId="3024" priority="6" rank="1"/>
  </conditionalFormatting>
  <hyperlinks>
    <hyperlink ref="Q1" location="'Rankings OLH'!A1" display="Return to Rankings" xr:uid="{DBD7DDCF-7CD2-45EA-B38B-B2CCB716B999}"/>
  </hyperlink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826C-8DC0-406E-9378-32933D110DB3}">
  <sheetPr codeName="Sheet69"/>
  <dimension ref="A1:Q9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42" t="s">
        <v>160</v>
      </c>
      <c r="B2" s="43" t="s">
        <v>80</v>
      </c>
      <c r="C2" s="44">
        <v>44373</v>
      </c>
      <c r="D2" s="45" t="s">
        <v>169</v>
      </c>
      <c r="E2" s="46">
        <v>195</v>
      </c>
      <c r="F2" s="46">
        <v>192</v>
      </c>
      <c r="G2" s="46">
        <v>196</v>
      </c>
      <c r="H2" s="46">
        <v>192</v>
      </c>
      <c r="I2" s="46"/>
      <c r="J2" s="46"/>
      <c r="K2" s="47">
        <v>4</v>
      </c>
      <c r="L2" s="47">
        <v>775</v>
      </c>
      <c r="M2" s="48">
        <v>193.75</v>
      </c>
      <c r="N2" s="49">
        <v>3</v>
      </c>
      <c r="O2" s="50">
        <v>196.75</v>
      </c>
    </row>
    <row r="3" spans="1:17" x14ac:dyDescent="0.3">
      <c r="A3" s="19" t="s">
        <v>160</v>
      </c>
      <c r="B3" s="20" t="s">
        <v>80</v>
      </c>
      <c r="C3" s="21">
        <v>44450</v>
      </c>
      <c r="D3" s="22" t="s">
        <v>223</v>
      </c>
      <c r="E3" s="23">
        <v>187</v>
      </c>
      <c r="F3" s="23">
        <v>191</v>
      </c>
      <c r="G3" s="23">
        <v>193</v>
      </c>
      <c r="H3" s="23">
        <v>190</v>
      </c>
      <c r="I3" s="23"/>
      <c r="J3" s="23"/>
      <c r="K3" s="24">
        <v>4</v>
      </c>
      <c r="L3" s="24">
        <v>761</v>
      </c>
      <c r="M3" s="25">
        <v>190.25</v>
      </c>
      <c r="N3" s="26">
        <v>2</v>
      </c>
      <c r="O3" s="27">
        <v>192.25</v>
      </c>
    </row>
    <row r="6" spans="1:17" x14ac:dyDescent="0.3">
      <c r="K6" s="28">
        <f>SUM(K2:K5)</f>
        <v>8</v>
      </c>
      <c r="L6" s="28">
        <f>SUM(L2:L5)</f>
        <v>1536</v>
      </c>
      <c r="M6" s="29">
        <f>SUM(L6/K6)</f>
        <v>192</v>
      </c>
      <c r="N6" s="28">
        <f>SUM(N2:N5)</f>
        <v>5</v>
      </c>
      <c r="O6" s="29">
        <f>SUM(M6+N6)</f>
        <v>197</v>
      </c>
    </row>
    <row r="7" spans="1:17" x14ac:dyDescent="0.3">
      <c r="K7" s="28"/>
      <c r="L7" s="28"/>
      <c r="M7" s="29"/>
      <c r="N7" s="28"/>
      <c r="O7" s="29"/>
    </row>
    <row r="9" spans="1:17" x14ac:dyDescent="0.3">
      <c r="K9" s="28"/>
      <c r="L9" s="28"/>
      <c r="M9" s="29"/>
      <c r="N9" s="28"/>
      <c r="O9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E3:J3 B3:C3" name="Range1_4_1_1_1_20"/>
    <protectedRange algorithmName="SHA-512" hashValue="ON39YdpmFHfN9f47KpiRvqrKx0V9+erV1CNkpWzYhW/Qyc6aT8rEyCrvauWSYGZK2ia3o7vd3akF07acHAFpOA==" saltValue="yVW9XmDwTqEnmpSGai0KYg==" spinCount="100000" sqref="D3" name="Range1_1_4_1_1_14"/>
  </protectedRanges>
  <conditionalFormatting sqref="I2">
    <cfRule type="top10" dxfId="3023" priority="12" rank="1"/>
  </conditionalFormatting>
  <conditionalFormatting sqref="E2">
    <cfRule type="top10" dxfId="3022" priority="11" rank="1"/>
  </conditionalFormatting>
  <conditionalFormatting sqref="F2">
    <cfRule type="top10" dxfId="3021" priority="10" rank="1"/>
  </conditionalFormatting>
  <conditionalFormatting sqref="G2">
    <cfRule type="top10" dxfId="3020" priority="9" rank="1"/>
  </conditionalFormatting>
  <conditionalFormatting sqref="H2">
    <cfRule type="top10" dxfId="3019" priority="8" rank="1"/>
  </conditionalFormatting>
  <conditionalFormatting sqref="J2">
    <cfRule type="top10" dxfId="3018" priority="7" rank="1"/>
  </conditionalFormatting>
  <conditionalFormatting sqref="E3">
    <cfRule type="top10" dxfId="3017" priority="1" rank="1"/>
  </conditionalFormatting>
  <conditionalFormatting sqref="F3">
    <cfRule type="top10" dxfId="3016" priority="2" rank="1"/>
  </conditionalFormatting>
  <conditionalFormatting sqref="G3">
    <cfRule type="top10" dxfId="3015" priority="3" rank="1"/>
  </conditionalFormatting>
  <conditionalFormatting sqref="H3">
    <cfRule type="top10" dxfId="3014" priority="4" rank="1"/>
  </conditionalFormatting>
  <conditionalFormatting sqref="I3">
    <cfRule type="top10" dxfId="3013" priority="5" rank="1"/>
  </conditionalFormatting>
  <conditionalFormatting sqref="J3">
    <cfRule type="top10" dxfId="3012" priority="6" rank="1"/>
  </conditionalFormatting>
  <hyperlinks>
    <hyperlink ref="Q1" location="'Rankings OLH'!A1" display="Return to Rankings" xr:uid="{756EA5BA-7BD5-497A-8D43-0130CE3B038A}"/>
  </hyperlink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71880-3422-42B3-BDD6-A222977F60A8}">
  <sheetPr codeName="Sheet70"/>
  <dimension ref="A1:Q12"/>
  <sheetViews>
    <sheetView workbookViewId="0">
      <selection activeCell="A10" sqref="A10:O10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20</v>
      </c>
      <c r="C2" s="21">
        <v>44306</v>
      </c>
      <c r="D2" s="22" t="s">
        <v>171</v>
      </c>
      <c r="E2" s="23">
        <v>195</v>
      </c>
      <c r="F2" s="23">
        <v>194</v>
      </c>
      <c r="G2" s="23">
        <v>197.001</v>
      </c>
      <c r="H2" s="23">
        <v>195</v>
      </c>
      <c r="I2" s="23"/>
      <c r="J2" s="23"/>
      <c r="K2" s="24">
        <v>4</v>
      </c>
      <c r="L2" s="24">
        <v>781.00099999999998</v>
      </c>
      <c r="M2" s="25">
        <v>195.25024999999999</v>
      </c>
      <c r="N2" s="26">
        <v>11</v>
      </c>
      <c r="O2" s="27">
        <v>206.25024999999999</v>
      </c>
    </row>
    <row r="3" spans="1:17" x14ac:dyDescent="0.3">
      <c r="A3" s="19" t="s">
        <v>153</v>
      </c>
      <c r="B3" s="20" t="s">
        <v>20</v>
      </c>
      <c r="C3" s="21">
        <v>44289</v>
      </c>
      <c r="D3" s="22" t="s">
        <v>171</v>
      </c>
      <c r="E3" s="23">
        <v>198</v>
      </c>
      <c r="F3" s="23">
        <v>200</v>
      </c>
      <c r="G3" s="23">
        <v>199.001</v>
      </c>
      <c r="H3" s="23">
        <v>198</v>
      </c>
      <c r="I3" s="23"/>
      <c r="J3" s="23"/>
      <c r="K3" s="24">
        <v>4</v>
      </c>
      <c r="L3" s="24">
        <v>795</v>
      </c>
      <c r="M3" s="25">
        <v>198.75</v>
      </c>
      <c r="N3" s="26">
        <v>9</v>
      </c>
      <c r="O3" s="27">
        <v>207.75</v>
      </c>
    </row>
    <row r="4" spans="1:17" x14ac:dyDescent="0.3">
      <c r="A4" s="19" t="s">
        <v>153</v>
      </c>
      <c r="B4" s="20" t="s">
        <v>20</v>
      </c>
      <c r="C4" s="21">
        <v>44317</v>
      </c>
      <c r="D4" s="22" t="s">
        <v>171</v>
      </c>
      <c r="E4" s="23">
        <v>199</v>
      </c>
      <c r="F4" s="23">
        <v>199.001</v>
      </c>
      <c r="G4" s="23">
        <v>198</v>
      </c>
      <c r="H4" s="23">
        <v>198</v>
      </c>
      <c r="I4" s="23">
        <v>195</v>
      </c>
      <c r="J4" s="23"/>
      <c r="K4" s="24">
        <v>5</v>
      </c>
      <c r="L4" s="24">
        <v>989.00099999999998</v>
      </c>
      <c r="M4" s="25">
        <v>197.80019999999999</v>
      </c>
      <c r="N4" s="26">
        <v>10</v>
      </c>
      <c r="O4" s="27">
        <v>207.80019999999999</v>
      </c>
    </row>
    <row r="5" spans="1:17" x14ac:dyDescent="0.3">
      <c r="A5" s="19" t="s">
        <v>153</v>
      </c>
      <c r="B5" s="20" t="s">
        <v>20</v>
      </c>
      <c r="C5" s="21">
        <v>44327</v>
      </c>
      <c r="D5" s="22" t="s">
        <v>171</v>
      </c>
      <c r="E5" s="23">
        <v>191</v>
      </c>
      <c r="F5" s="23">
        <v>191</v>
      </c>
      <c r="G5" s="23">
        <v>190</v>
      </c>
      <c r="H5" s="23">
        <v>197</v>
      </c>
      <c r="I5" s="23"/>
      <c r="J5" s="23"/>
      <c r="K5" s="24">
        <v>4</v>
      </c>
      <c r="L5" s="24">
        <v>769</v>
      </c>
      <c r="M5" s="25">
        <v>192.25</v>
      </c>
      <c r="N5" s="26">
        <v>3</v>
      </c>
      <c r="O5" s="27">
        <v>195.25</v>
      </c>
    </row>
    <row r="6" spans="1:17" x14ac:dyDescent="0.3">
      <c r="A6" s="19" t="s">
        <v>153</v>
      </c>
      <c r="B6" s="20" t="s">
        <v>20</v>
      </c>
      <c r="C6" s="21">
        <v>44348</v>
      </c>
      <c r="D6" s="22" t="s">
        <v>171</v>
      </c>
      <c r="E6" s="23">
        <v>197</v>
      </c>
      <c r="F6" s="23">
        <v>197</v>
      </c>
      <c r="G6" s="23">
        <v>198</v>
      </c>
      <c r="H6" s="23">
        <v>200</v>
      </c>
      <c r="I6" s="23"/>
      <c r="J6" s="23"/>
      <c r="K6" s="24">
        <v>4</v>
      </c>
      <c r="L6" s="24">
        <v>792</v>
      </c>
      <c r="M6" s="25">
        <v>198</v>
      </c>
      <c r="N6" s="26">
        <v>8</v>
      </c>
      <c r="O6" s="27">
        <v>206</v>
      </c>
    </row>
    <row r="7" spans="1:17" x14ac:dyDescent="0.3">
      <c r="A7" s="19" t="s">
        <v>153</v>
      </c>
      <c r="B7" s="20" t="s">
        <v>20</v>
      </c>
      <c r="C7" s="21">
        <v>44415</v>
      </c>
      <c r="D7" s="22" t="s">
        <v>171</v>
      </c>
      <c r="E7" s="23">
        <v>194</v>
      </c>
      <c r="F7" s="23">
        <v>200</v>
      </c>
      <c r="G7" s="23">
        <v>198</v>
      </c>
      <c r="H7" s="23">
        <v>198</v>
      </c>
      <c r="I7" s="23">
        <v>197</v>
      </c>
      <c r="J7" s="23">
        <v>199</v>
      </c>
      <c r="K7" s="24">
        <v>6</v>
      </c>
      <c r="L7" s="24">
        <v>1186</v>
      </c>
      <c r="M7" s="25">
        <v>197.66666666666666</v>
      </c>
      <c r="N7" s="26">
        <v>14</v>
      </c>
      <c r="O7" s="27">
        <v>211.66666666666666</v>
      </c>
    </row>
    <row r="8" spans="1:17" x14ac:dyDescent="0.3">
      <c r="A8" s="19" t="s">
        <v>153</v>
      </c>
      <c r="B8" s="20" t="s">
        <v>20</v>
      </c>
      <c r="C8" s="21">
        <v>44441</v>
      </c>
      <c r="D8" s="22" t="s">
        <v>171</v>
      </c>
      <c r="E8" s="23">
        <v>196</v>
      </c>
      <c r="F8" s="23">
        <v>194</v>
      </c>
      <c r="G8" s="23">
        <v>197</v>
      </c>
      <c r="H8" s="23">
        <v>194</v>
      </c>
      <c r="I8" s="23">
        <v>197</v>
      </c>
      <c r="J8" s="23">
        <v>193</v>
      </c>
      <c r="K8" s="24">
        <v>6</v>
      </c>
      <c r="L8" s="24">
        <v>1171</v>
      </c>
      <c r="M8" s="25">
        <v>195.16666666666666</v>
      </c>
      <c r="N8" s="26">
        <v>8</v>
      </c>
      <c r="O8" s="27">
        <v>203.16666666666666</v>
      </c>
    </row>
    <row r="9" spans="1:17" x14ac:dyDescent="0.3">
      <c r="A9" s="19" t="s">
        <v>153</v>
      </c>
      <c r="B9" s="20" t="s">
        <v>20</v>
      </c>
      <c r="C9" s="21">
        <v>44439</v>
      </c>
      <c r="D9" s="22" t="s">
        <v>171</v>
      </c>
      <c r="E9" s="23">
        <v>200</v>
      </c>
      <c r="F9" s="23">
        <v>199</v>
      </c>
      <c r="G9" s="23">
        <v>200</v>
      </c>
      <c r="H9" s="23">
        <v>198</v>
      </c>
      <c r="I9" s="23"/>
      <c r="J9" s="23"/>
      <c r="K9" s="24">
        <v>4</v>
      </c>
      <c r="L9" s="24">
        <v>797</v>
      </c>
      <c r="M9" s="25">
        <v>199.25</v>
      </c>
      <c r="N9" s="26">
        <v>9</v>
      </c>
      <c r="O9" s="27">
        <v>208.25</v>
      </c>
    </row>
    <row r="10" spans="1:17" x14ac:dyDescent="0.3">
      <c r="A10" s="19" t="s">
        <v>153</v>
      </c>
      <c r="B10" s="20" t="s">
        <v>20</v>
      </c>
      <c r="C10" s="21">
        <v>44443</v>
      </c>
      <c r="D10" s="22" t="s">
        <v>226</v>
      </c>
      <c r="E10" s="23">
        <v>197</v>
      </c>
      <c r="F10" s="23">
        <v>189</v>
      </c>
      <c r="G10" s="23">
        <v>193</v>
      </c>
      <c r="H10" s="23">
        <v>190</v>
      </c>
      <c r="I10" s="23">
        <v>191</v>
      </c>
      <c r="J10" s="23">
        <v>188</v>
      </c>
      <c r="K10" s="24">
        <f t="shared" ref="K10" si="0">COUNT(E10:J10)</f>
        <v>6</v>
      </c>
      <c r="L10" s="24">
        <f t="shared" ref="L10" si="1">SUM(E10:J10)</f>
        <v>1148</v>
      </c>
      <c r="M10" s="25">
        <f t="shared" ref="M10" si="2">AVERAGE(E10:J10)</f>
        <v>191.33333333333334</v>
      </c>
      <c r="N10" s="26">
        <v>4</v>
      </c>
      <c r="O10" s="27">
        <f t="shared" ref="O10" si="3">SUM(M10,N10)</f>
        <v>195.33333333333334</v>
      </c>
    </row>
    <row r="12" spans="1:17" x14ac:dyDescent="0.3">
      <c r="K12" s="28">
        <f>SUM(K2:K11)</f>
        <v>43</v>
      </c>
      <c r="L12" s="28">
        <f>SUM(L2:L11)</f>
        <v>8428.0020000000004</v>
      </c>
      <c r="M12" s="29">
        <f>SUM(L12/K12)</f>
        <v>196.00004651162791</v>
      </c>
      <c r="N12" s="28">
        <f>SUM(N2:N11)</f>
        <v>76</v>
      </c>
      <c r="O12" s="29">
        <f>SUM(M12+N12)</f>
        <v>272.00004651162794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2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2:H2" name="Range1_3_4_1"/>
    <protectedRange algorithmName="SHA-512" hashValue="ON39YdpmFHfN9f47KpiRvqrKx0V9+erV1CNkpWzYhW/Qyc6aT8rEyCrvauWSYGZK2ia3o7vd3akF07acHAFpOA==" saltValue="yVW9XmDwTqEnmpSGai0KYg==" spinCount="100000" sqref="I3:J3 B3:C3" name="Range1_10_3"/>
    <protectedRange algorithmName="SHA-512" hashValue="ON39YdpmFHfN9f47KpiRvqrKx0V9+erV1CNkpWzYhW/Qyc6aT8rEyCrvauWSYGZK2ia3o7vd3akF07acHAFpOA==" saltValue="yVW9XmDwTqEnmpSGai0KYg==" spinCount="100000" sqref="D3" name="Range1_1_9_3"/>
    <protectedRange algorithmName="SHA-512" hashValue="ON39YdpmFHfN9f47KpiRvqrKx0V9+erV1CNkpWzYhW/Qyc6aT8rEyCrvauWSYGZK2ia3o7vd3akF07acHAFpOA==" saltValue="yVW9XmDwTqEnmpSGai0KYg==" spinCount="100000" sqref="E3:H3" name="Range1_3_6_3"/>
    <protectedRange algorithmName="SHA-512" hashValue="ON39YdpmFHfN9f47KpiRvqrKx0V9+erV1CNkpWzYhW/Qyc6aT8rEyCrvauWSYGZK2ia3o7vd3akF07acHAFpOA==" saltValue="yVW9XmDwTqEnmpSGai0KYg==" spinCount="100000" sqref="I4:J4 B4:C4" name="Range1_8_1_1"/>
    <protectedRange algorithmName="SHA-512" hashValue="ON39YdpmFHfN9f47KpiRvqrKx0V9+erV1CNkpWzYhW/Qyc6aT8rEyCrvauWSYGZK2ia3o7vd3akF07acHAFpOA==" saltValue="yVW9XmDwTqEnmpSGai0KYg==" spinCount="100000" sqref="D4" name="Range1_1_6_1_1"/>
    <protectedRange algorithmName="SHA-512" hashValue="ON39YdpmFHfN9f47KpiRvqrKx0V9+erV1CNkpWzYhW/Qyc6aT8rEyCrvauWSYGZK2ia3o7vd3akF07acHAFpOA==" saltValue="yVW9XmDwTqEnmpSGai0KYg==" spinCount="100000" sqref="E4:H4" name="Range1_3_2_1_1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9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6:H6" name="Range1_3_7"/>
    <protectedRange algorithmName="SHA-512" hashValue="ON39YdpmFHfN9f47KpiRvqrKx0V9+erV1CNkpWzYhW/Qyc6aT8rEyCrvauWSYGZK2ia3o7vd3akF07acHAFpOA==" saltValue="yVW9XmDwTqEnmpSGai0KYg==" spinCount="100000" sqref="E7:J7 B7:C7" name="Range1_4_13"/>
    <protectedRange algorithmName="SHA-512" hashValue="ON39YdpmFHfN9f47KpiRvqrKx0V9+erV1CNkpWzYhW/Qyc6aT8rEyCrvauWSYGZK2ia3o7vd3akF07acHAFpOA==" saltValue="yVW9XmDwTqEnmpSGai0KYg==" spinCount="100000" sqref="D7" name="Range1_1_2_14"/>
    <protectedRange algorithmName="SHA-512" hashValue="ON39YdpmFHfN9f47KpiRvqrKx0V9+erV1CNkpWzYhW/Qyc6aT8rEyCrvauWSYGZK2ia3o7vd3akF07acHAFpOA==" saltValue="yVW9XmDwTqEnmpSGai0KYg==" spinCount="100000" sqref="I8:J9 B8:C9" name="Range1_50"/>
    <protectedRange algorithmName="SHA-512" hashValue="ON39YdpmFHfN9f47KpiRvqrKx0V9+erV1CNkpWzYhW/Qyc6aT8rEyCrvauWSYGZK2ia3o7vd3akF07acHAFpOA==" saltValue="yVW9XmDwTqEnmpSGai0KYg==" spinCount="100000" sqref="D8:D9" name="Range1_1_44"/>
    <protectedRange algorithmName="SHA-512" hashValue="ON39YdpmFHfN9f47KpiRvqrKx0V9+erV1CNkpWzYhW/Qyc6aT8rEyCrvauWSYGZK2ia3o7vd3akF07acHAFpOA==" saltValue="yVW9XmDwTqEnmpSGai0KYg==" spinCount="100000" sqref="E8:H9" name="Range1_3_10"/>
    <protectedRange algorithmName="SHA-512" hashValue="ON39YdpmFHfN9f47KpiRvqrKx0V9+erV1CNkpWzYhW/Qyc6aT8rEyCrvauWSYGZK2ia3o7vd3akF07acHAFpOA==" saltValue="yVW9XmDwTqEnmpSGai0KYg==" spinCount="100000" sqref="B10:C10" name="Range1_4"/>
    <protectedRange algorithmName="SHA-512" hashValue="ON39YdpmFHfN9f47KpiRvqrKx0V9+erV1CNkpWzYhW/Qyc6aT8rEyCrvauWSYGZK2ia3o7vd3akF07acHAFpOA==" saltValue="yVW9XmDwTqEnmpSGai0KYg==" spinCount="100000" sqref="D10" name="Range1_1_2"/>
    <protectedRange algorithmName="SHA-512" hashValue="ON39YdpmFHfN9f47KpiRvqrKx0V9+erV1CNkpWzYhW/Qyc6aT8rEyCrvauWSYGZK2ia3o7vd3akF07acHAFpOA==" saltValue="yVW9XmDwTqEnmpSGai0KYg==" spinCount="100000" sqref="E10:J10" name="Range1_3_3"/>
  </protectedRanges>
  <conditionalFormatting sqref="F2">
    <cfRule type="top10" dxfId="3011" priority="41" rank="1"/>
  </conditionalFormatting>
  <conditionalFormatting sqref="G2">
    <cfRule type="top10" dxfId="3010" priority="40" rank="1"/>
  </conditionalFormatting>
  <conditionalFormatting sqref="H2">
    <cfRule type="top10" dxfId="3009" priority="39" rank="1"/>
  </conditionalFormatting>
  <conditionalFormatting sqref="I2">
    <cfRule type="top10" dxfId="3008" priority="37" rank="1"/>
  </conditionalFormatting>
  <conditionalFormatting sqref="J2">
    <cfRule type="top10" dxfId="3007" priority="38" rank="1"/>
  </conditionalFormatting>
  <conditionalFormatting sqref="E2">
    <cfRule type="top10" dxfId="3006" priority="42" rank="1"/>
  </conditionalFormatting>
  <conditionalFormatting sqref="F3">
    <cfRule type="top10" dxfId="3005" priority="35" rank="1"/>
  </conditionalFormatting>
  <conditionalFormatting sqref="G3">
    <cfRule type="top10" dxfId="3004" priority="34" rank="1"/>
  </conditionalFormatting>
  <conditionalFormatting sqref="H3">
    <cfRule type="top10" dxfId="3003" priority="33" rank="1"/>
  </conditionalFormatting>
  <conditionalFormatting sqref="I3">
    <cfRule type="top10" dxfId="3002" priority="31" rank="1"/>
  </conditionalFormatting>
  <conditionalFormatting sqref="J3">
    <cfRule type="top10" dxfId="3001" priority="32" rank="1"/>
  </conditionalFormatting>
  <conditionalFormatting sqref="E3">
    <cfRule type="top10" dxfId="3000" priority="36" rank="1"/>
  </conditionalFormatting>
  <conditionalFormatting sqref="F4">
    <cfRule type="top10" dxfId="2999" priority="29" rank="1"/>
  </conditionalFormatting>
  <conditionalFormatting sqref="G4">
    <cfRule type="top10" dxfId="2998" priority="28" rank="1"/>
  </conditionalFormatting>
  <conditionalFormatting sqref="H4">
    <cfRule type="top10" dxfId="2997" priority="27" rank="1"/>
  </conditionalFormatting>
  <conditionalFormatting sqref="I4">
    <cfRule type="top10" dxfId="2996" priority="25" rank="1"/>
  </conditionalFormatting>
  <conditionalFormatting sqref="J4">
    <cfRule type="top10" dxfId="2995" priority="26" rank="1"/>
  </conditionalFormatting>
  <conditionalFormatting sqref="E4">
    <cfRule type="top10" dxfId="2994" priority="30" rank="1"/>
  </conditionalFormatting>
  <conditionalFormatting sqref="F5">
    <cfRule type="top10" dxfId="2993" priority="23" rank="1"/>
  </conditionalFormatting>
  <conditionalFormatting sqref="G5">
    <cfRule type="top10" dxfId="2992" priority="22" rank="1"/>
  </conditionalFormatting>
  <conditionalFormatting sqref="H5">
    <cfRule type="top10" dxfId="2991" priority="21" rank="1"/>
  </conditionalFormatting>
  <conditionalFormatting sqref="I5">
    <cfRule type="top10" dxfId="2990" priority="19" rank="1"/>
  </conditionalFormatting>
  <conditionalFormatting sqref="J5">
    <cfRule type="top10" dxfId="2989" priority="20" rank="1"/>
  </conditionalFormatting>
  <conditionalFormatting sqref="E5">
    <cfRule type="top10" dxfId="2988" priority="24" rank="1"/>
  </conditionalFormatting>
  <conditionalFormatting sqref="F6">
    <cfRule type="top10" dxfId="2987" priority="17" rank="1"/>
  </conditionalFormatting>
  <conditionalFormatting sqref="G6">
    <cfRule type="top10" dxfId="2986" priority="16" rank="1"/>
  </conditionalFormatting>
  <conditionalFormatting sqref="H6">
    <cfRule type="top10" dxfId="2985" priority="15" rank="1"/>
  </conditionalFormatting>
  <conditionalFormatting sqref="I6">
    <cfRule type="top10" dxfId="2984" priority="13" rank="1"/>
  </conditionalFormatting>
  <conditionalFormatting sqref="J6">
    <cfRule type="top10" dxfId="2983" priority="14" rank="1"/>
  </conditionalFormatting>
  <conditionalFormatting sqref="E6">
    <cfRule type="top10" dxfId="2982" priority="18" rank="1"/>
  </conditionalFormatting>
  <conditionalFormatting sqref="E7">
    <cfRule type="top10" dxfId="2981" priority="12" rank="1"/>
  </conditionalFormatting>
  <conditionalFormatting sqref="F7">
    <cfRule type="top10" dxfId="2980" priority="11" rank="1"/>
  </conditionalFormatting>
  <conditionalFormatting sqref="G7">
    <cfRule type="top10" dxfId="2979" priority="10" rank="1"/>
  </conditionalFormatting>
  <conditionalFormatting sqref="H7">
    <cfRule type="top10" dxfId="2978" priority="9" rank="1"/>
  </conditionalFormatting>
  <conditionalFormatting sqref="I7">
    <cfRule type="top10" dxfId="2977" priority="8" rank="1"/>
  </conditionalFormatting>
  <conditionalFormatting sqref="J7">
    <cfRule type="top10" dxfId="2976" priority="7" rank="1"/>
  </conditionalFormatting>
  <conditionalFormatting sqref="F8:F10">
    <cfRule type="top10" dxfId="2975" priority="5" rank="1"/>
  </conditionalFormatting>
  <conditionalFormatting sqref="G8:G10">
    <cfRule type="top10" dxfId="2974" priority="4" rank="1"/>
  </conditionalFormatting>
  <conditionalFormatting sqref="H8:H10">
    <cfRule type="top10" dxfId="2973" priority="3" rank="1"/>
  </conditionalFormatting>
  <conditionalFormatting sqref="I8:I10">
    <cfRule type="top10" dxfId="2972" priority="1" rank="1"/>
  </conditionalFormatting>
  <conditionalFormatting sqref="J8:J10">
    <cfRule type="top10" dxfId="2971" priority="2" rank="1"/>
  </conditionalFormatting>
  <conditionalFormatting sqref="E8:E10">
    <cfRule type="top10" dxfId="2970" priority="6" rank="1"/>
  </conditionalFormatting>
  <hyperlinks>
    <hyperlink ref="Q1" location="'Rankings OLH'!A1" display="Return to Rankings" xr:uid="{1D6A0EF2-A801-480B-A347-7800EE2AEE7A}"/>
  </hyperlink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1A9F2-1B95-4644-9EEC-AE4BB9DC996F}">
  <dimension ref="A1:R5"/>
  <sheetViews>
    <sheetView workbookViewId="0">
      <selection activeCell="R1" sqref="R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160</v>
      </c>
      <c r="B2" s="20" t="s">
        <v>252</v>
      </c>
      <c r="C2" s="21">
        <v>44500</v>
      </c>
      <c r="D2" s="22" t="s">
        <v>162</v>
      </c>
      <c r="E2" s="23">
        <v>194</v>
      </c>
      <c r="F2" s="23">
        <v>194</v>
      </c>
      <c r="G2" s="23">
        <v>197</v>
      </c>
      <c r="H2" s="23">
        <v>197</v>
      </c>
      <c r="I2" s="23"/>
      <c r="J2" s="23"/>
      <c r="K2" s="24">
        <v>4</v>
      </c>
      <c r="L2" s="24">
        <v>782</v>
      </c>
      <c r="M2" s="25">
        <v>195.5</v>
      </c>
      <c r="N2" s="26">
        <v>2</v>
      </c>
      <c r="O2" s="27">
        <v>197.5</v>
      </c>
    </row>
    <row r="5" spans="1:18" x14ac:dyDescent="0.3">
      <c r="K5" s="28">
        <f>SUM(K2:K4)</f>
        <v>4</v>
      </c>
      <c r="L5" s="28">
        <f>SUM(L2:L4)</f>
        <v>782</v>
      </c>
      <c r="M5" s="29">
        <f>SUM(L5/K5)</f>
        <v>195.5</v>
      </c>
      <c r="N5" s="28">
        <f>SUM(N2:N4)</f>
        <v>2</v>
      </c>
      <c r="O5" s="29">
        <f>SUM(M5+N5)</f>
        <v>197.5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1"/>
    <protectedRange algorithmName="SHA-512" hashValue="ON39YdpmFHfN9f47KpiRvqrKx0V9+erV1CNkpWzYhW/Qyc6aT8rEyCrvauWSYGZK2ia3o7vd3akF07acHAFpOA==" saltValue="yVW9XmDwTqEnmpSGai0KYg==" spinCount="100000" sqref="D2" name="Range1_1_17"/>
  </protectedRanges>
  <conditionalFormatting sqref="F2">
    <cfRule type="top10" dxfId="2969" priority="6" rank="1"/>
  </conditionalFormatting>
  <conditionalFormatting sqref="E2">
    <cfRule type="top10" dxfId="2968" priority="5" rank="1"/>
  </conditionalFormatting>
  <conditionalFormatting sqref="I2">
    <cfRule type="top10" dxfId="2967" priority="2" rank="1"/>
  </conditionalFormatting>
  <conditionalFormatting sqref="H2">
    <cfRule type="top10" dxfId="2966" priority="3" rank="1"/>
  </conditionalFormatting>
  <conditionalFormatting sqref="G2">
    <cfRule type="top10" dxfId="2965" priority="4" rank="1"/>
  </conditionalFormatting>
  <conditionalFormatting sqref="J2">
    <cfRule type="top10" dxfId="2964" priority="1" rank="1"/>
  </conditionalFormatting>
  <hyperlinks>
    <hyperlink ref="R1" location="'Rankings OLH'!A1" display="Return to Rankings" xr:uid="{C9752591-CE10-473D-8D6F-606746B1477C}"/>
  </hyperlink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4F000-B19D-4F9F-8399-2CC0F60863BD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160</v>
      </c>
      <c r="B2" s="20" t="s">
        <v>240</v>
      </c>
      <c r="C2" s="21">
        <v>44457</v>
      </c>
      <c r="D2" s="22" t="s">
        <v>172</v>
      </c>
      <c r="E2" s="23">
        <v>194</v>
      </c>
      <c r="F2" s="23">
        <v>191</v>
      </c>
      <c r="G2" s="23">
        <v>193</v>
      </c>
      <c r="H2" s="23">
        <v>192</v>
      </c>
      <c r="I2" s="23"/>
      <c r="J2" s="23"/>
      <c r="K2" s="24">
        <v>4</v>
      </c>
      <c r="L2" s="24">
        <v>770</v>
      </c>
      <c r="M2" s="25">
        <v>192.5</v>
      </c>
      <c r="N2" s="26">
        <v>2</v>
      </c>
      <c r="O2" s="27">
        <v>194.5</v>
      </c>
    </row>
    <row r="5" spans="1:18" x14ac:dyDescent="0.3">
      <c r="K5" s="28">
        <f>SUM(K2:K4)</f>
        <v>4</v>
      </c>
      <c r="L5" s="28">
        <f>SUM(L2:L4)</f>
        <v>770</v>
      </c>
      <c r="M5" s="29">
        <f>SUM(L5/K5)</f>
        <v>192.5</v>
      </c>
      <c r="N5" s="28">
        <f>SUM(N2:N4)</f>
        <v>2</v>
      </c>
      <c r="O5" s="29">
        <f>SUM(M5+N5)</f>
        <v>194.5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H2">
    <cfRule type="top10" dxfId="2963" priority="3" rank="1"/>
  </conditionalFormatting>
  <conditionalFormatting sqref="E2">
    <cfRule type="top10" dxfId="2962" priority="6" rank="1"/>
  </conditionalFormatting>
  <conditionalFormatting sqref="F2">
    <cfRule type="top10" dxfId="2961" priority="5" rank="1"/>
  </conditionalFormatting>
  <conditionalFormatting sqref="G2">
    <cfRule type="top10" dxfId="2960" priority="4" rank="1"/>
  </conditionalFormatting>
  <conditionalFormatting sqref="I2">
    <cfRule type="top10" dxfId="2959" priority="1" rank="1"/>
  </conditionalFormatting>
  <conditionalFormatting sqref="J2">
    <cfRule type="top10" dxfId="2958" priority="2" rank="1"/>
  </conditionalFormatting>
  <hyperlinks>
    <hyperlink ref="R1" location="'Rankings OLH'!A1" display="Return to Rankings" xr:uid="{7F9350E1-9892-445E-98B0-254AAA491C29}"/>
  </hyperlink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84075-C981-4DB4-9482-107EEB09EE76}">
  <sheetPr codeName="Sheet71"/>
  <dimension ref="A1:Q9"/>
  <sheetViews>
    <sheetView workbookViewId="0">
      <selection activeCell="A6" sqref="A6:O6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69</v>
      </c>
      <c r="C2" s="21">
        <v>44332</v>
      </c>
      <c r="D2" s="22" t="s">
        <v>162</v>
      </c>
      <c r="E2" s="23">
        <v>191</v>
      </c>
      <c r="F2" s="23">
        <v>197.001</v>
      </c>
      <c r="G2" s="23">
        <v>195</v>
      </c>
      <c r="H2" s="23">
        <v>193</v>
      </c>
      <c r="I2" s="23"/>
      <c r="J2" s="23"/>
      <c r="K2" s="24">
        <v>4</v>
      </c>
      <c r="L2" s="24">
        <v>776.00099999999998</v>
      </c>
      <c r="M2" s="25">
        <v>194.00024999999999</v>
      </c>
      <c r="N2" s="26">
        <v>4</v>
      </c>
      <c r="O2" s="27">
        <v>198.00024999999999</v>
      </c>
    </row>
    <row r="3" spans="1:17" x14ac:dyDescent="0.3">
      <c r="A3" s="19" t="s">
        <v>160</v>
      </c>
      <c r="B3" s="20" t="s">
        <v>69</v>
      </c>
      <c r="C3" s="21">
        <v>44416</v>
      </c>
      <c r="D3" s="22" t="s">
        <v>162</v>
      </c>
      <c r="E3" s="23">
        <v>199.00200000000001</v>
      </c>
      <c r="F3" s="23">
        <v>197</v>
      </c>
      <c r="G3" s="23">
        <v>199</v>
      </c>
      <c r="H3" s="23">
        <v>191</v>
      </c>
      <c r="I3" s="23"/>
      <c r="J3" s="23"/>
      <c r="K3" s="24">
        <v>4</v>
      </c>
      <c r="L3" s="24">
        <v>786.00199999999995</v>
      </c>
      <c r="M3" s="25">
        <v>196.50049999999999</v>
      </c>
      <c r="N3" s="26">
        <v>8</v>
      </c>
      <c r="O3" s="27">
        <v>204.50049999999999</v>
      </c>
    </row>
    <row r="4" spans="1:17" x14ac:dyDescent="0.3">
      <c r="A4" s="19" t="s">
        <v>160</v>
      </c>
      <c r="B4" s="20" t="s">
        <v>69</v>
      </c>
      <c r="C4" s="21">
        <v>44458</v>
      </c>
      <c r="D4" s="22" t="s">
        <v>163</v>
      </c>
      <c r="E4" s="23">
        <v>199</v>
      </c>
      <c r="F4" s="23">
        <v>196</v>
      </c>
      <c r="G4" s="23">
        <v>199</v>
      </c>
      <c r="H4" s="23">
        <v>199</v>
      </c>
      <c r="I4" s="23"/>
      <c r="J4" s="23"/>
      <c r="K4" s="24">
        <v>4</v>
      </c>
      <c r="L4" s="24">
        <v>793</v>
      </c>
      <c r="M4" s="25">
        <v>198.25</v>
      </c>
      <c r="N4" s="26">
        <v>4</v>
      </c>
      <c r="O4" s="27">
        <v>202.25</v>
      </c>
    </row>
    <row r="5" spans="1:17" x14ac:dyDescent="0.3">
      <c r="A5" s="19" t="s">
        <v>160</v>
      </c>
      <c r="B5" s="20" t="s">
        <v>69</v>
      </c>
      <c r="C5" s="21">
        <v>44468</v>
      </c>
      <c r="D5" s="22" t="s">
        <v>162</v>
      </c>
      <c r="E5" s="23">
        <v>198.001</v>
      </c>
      <c r="F5" s="23">
        <v>199</v>
      </c>
      <c r="G5" s="23">
        <v>198</v>
      </c>
      <c r="H5" s="23">
        <v>198</v>
      </c>
      <c r="I5" s="23"/>
      <c r="J5" s="23"/>
      <c r="K5" s="24">
        <v>4</v>
      </c>
      <c r="L5" s="24">
        <v>793.00099999999998</v>
      </c>
      <c r="M5" s="25">
        <v>198.25024999999999</v>
      </c>
      <c r="N5" s="26">
        <v>2</v>
      </c>
      <c r="O5" s="27">
        <v>200.25024999999999</v>
      </c>
    </row>
    <row r="6" spans="1:17" x14ac:dyDescent="0.3">
      <c r="A6" s="19" t="s">
        <v>160</v>
      </c>
      <c r="B6" s="20" t="s">
        <v>69</v>
      </c>
      <c r="C6" s="21">
        <v>44479</v>
      </c>
      <c r="D6" s="22" t="s">
        <v>162</v>
      </c>
      <c r="E6" s="23">
        <v>199.001</v>
      </c>
      <c r="F6" s="23">
        <v>194</v>
      </c>
      <c r="G6" s="23">
        <v>193</v>
      </c>
      <c r="H6" s="23">
        <v>191</v>
      </c>
      <c r="I6" s="23"/>
      <c r="J6" s="23"/>
      <c r="K6" s="24">
        <v>4</v>
      </c>
      <c r="L6" s="24">
        <v>777.00099999999998</v>
      </c>
      <c r="M6" s="25">
        <v>194.25024999999999</v>
      </c>
      <c r="N6" s="26">
        <v>4</v>
      </c>
      <c r="O6" s="27">
        <v>198.25024999999999</v>
      </c>
    </row>
    <row r="9" spans="1:17" x14ac:dyDescent="0.3">
      <c r="K9" s="28">
        <f>SUM(K2:K8)</f>
        <v>20</v>
      </c>
      <c r="L9" s="28">
        <f>SUM(L2:L8)</f>
        <v>3925.0050000000001</v>
      </c>
      <c r="M9" s="29">
        <f>SUM(L9/K9)</f>
        <v>196.25024999999999</v>
      </c>
      <c r="N9" s="28">
        <f>SUM(N2:N8)</f>
        <v>22</v>
      </c>
      <c r="O9" s="29">
        <f>SUM(M9+N9)</f>
        <v>218.25024999999999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B4:C5 I4:J5" name="Range1"/>
    <protectedRange algorithmName="SHA-512" hashValue="ON39YdpmFHfN9f47KpiRvqrKx0V9+erV1CNkpWzYhW/Qyc6aT8rEyCrvauWSYGZK2ia3o7vd3akF07acHAFpOA==" saltValue="yVW9XmDwTqEnmpSGai0KYg==" spinCount="100000" sqref="D4:D5" name="Range1_1_3"/>
    <protectedRange algorithmName="SHA-512" hashValue="ON39YdpmFHfN9f47KpiRvqrKx0V9+erV1CNkpWzYhW/Qyc6aT8rEyCrvauWSYGZK2ia3o7vd3akF07acHAFpOA==" saltValue="yVW9XmDwTqEnmpSGai0KYg==" spinCount="100000" sqref="E4:H5" name="Range1_3"/>
    <protectedRange algorithmName="SHA-512" hashValue="ON39YdpmFHfN9f47KpiRvqrKx0V9+erV1CNkpWzYhW/Qyc6aT8rEyCrvauWSYGZK2ia3o7vd3akF07acHAFpOA==" saltValue="yVW9XmDwTqEnmpSGai0KYg==" spinCount="100000" sqref="B6:C6 I6:J6" name="Range1_1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6:H6" name="Range1_3_1"/>
  </protectedRanges>
  <conditionalFormatting sqref="F2">
    <cfRule type="top10" dxfId="2957" priority="24" rank="1"/>
  </conditionalFormatting>
  <conditionalFormatting sqref="I2">
    <cfRule type="top10" dxfId="2956" priority="21" rank="1"/>
    <cfRule type="top10" dxfId="2955" priority="26" rank="1"/>
  </conditionalFormatting>
  <conditionalFormatting sqref="E2">
    <cfRule type="top10" dxfId="2954" priority="25" rank="1"/>
  </conditionalFormatting>
  <conditionalFormatting sqref="G2">
    <cfRule type="top10" dxfId="2953" priority="23" rank="1"/>
  </conditionalFormatting>
  <conditionalFormatting sqref="H2">
    <cfRule type="top10" dxfId="2952" priority="22" rank="1"/>
  </conditionalFormatting>
  <conditionalFormatting sqref="J2">
    <cfRule type="top10" dxfId="2951" priority="20" rank="1"/>
  </conditionalFormatting>
  <conditionalFormatting sqref="E3">
    <cfRule type="top10" dxfId="2950" priority="19" rank="1"/>
  </conditionalFormatting>
  <conditionalFormatting sqref="F3">
    <cfRule type="top10" dxfId="2949" priority="18" rank="1"/>
  </conditionalFormatting>
  <conditionalFormatting sqref="G3">
    <cfRule type="top10" dxfId="2948" priority="17" rank="1"/>
  </conditionalFormatting>
  <conditionalFormatting sqref="H3">
    <cfRule type="top10" dxfId="2947" priority="16" rank="1"/>
  </conditionalFormatting>
  <conditionalFormatting sqref="I3">
    <cfRule type="top10" dxfId="2946" priority="15" rank="1"/>
  </conditionalFormatting>
  <conditionalFormatting sqref="J3">
    <cfRule type="top10" dxfId="2945" priority="14" rank="1"/>
  </conditionalFormatting>
  <conditionalFormatting sqref="F4:F5">
    <cfRule type="top10" dxfId="2944" priority="12" rank="1"/>
  </conditionalFormatting>
  <conditionalFormatting sqref="G4:G5">
    <cfRule type="top10" dxfId="2943" priority="11" rank="1"/>
  </conditionalFormatting>
  <conditionalFormatting sqref="H4:H5">
    <cfRule type="top10" dxfId="2942" priority="10" rank="1"/>
  </conditionalFormatting>
  <conditionalFormatting sqref="I4:I5">
    <cfRule type="top10" dxfId="2941" priority="8" rank="1"/>
  </conditionalFormatting>
  <conditionalFormatting sqref="J4:J5">
    <cfRule type="top10" dxfId="2940" priority="9" rank="1"/>
  </conditionalFormatting>
  <conditionalFormatting sqref="E4:E5">
    <cfRule type="top10" dxfId="2939" priority="13" rank="1"/>
  </conditionalFormatting>
  <conditionalFormatting sqref="F6">
    <cfRule type="top10" dxfId="2938" priority="5" rank="1"/>
  </conditionalFormatting>
  <conditionalFormatting sqref="I6">
    <cfRule type="top10" dxfId="2937" priority="2" rank="1"/>
    <cfRule type="top10" dxfId="2936" priority="7" rank="1"/>
  </conditionalFormatting>
  <conditionalFormatting sqref="E6">
    <cfRule type="top10" dxfId="2935" priority="6" rank="1"/>
  </conditionalFormatting>
  <conditionalFormatting sqref="G6">
    <cfRule type="top10" dxfId="2934" priority="4" rank="1"/>
  </conditionalFormatting>
  <conditionalFormatting sqref="H6">
    <cfRule type="top10" dxfId="2933" priority="3" rank="1"/>
  </conditionalFormatting>
  <conditionalFormatting sqref="J6">
    <cfRule type="top10" dxfId="2932" priority="1" rank="1"/>
  </conditionalFormatting>
  <hyperlinks>
    <hyperlink ref="Q1" location="'Rankings OLH'!A1" display="Return to Rankings" xr:uid="{87C374E9-636C-4746-B7DF-6CB4F9B498D9}"/>
  </hyperlink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8DCD0-5026-46A9-8715-D2053973A910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40.200000000000003" x14ac:dyDescent="0.3">
      <c r="A2" s="19" t="s">
        <v>160</v>
      </c>
      <c r="B2" s="20" t="s">
        <v>241</v>
      </c>
      <c r="C2" s="21">
        <v>44458</v>
      </c>
      <c r="D2" s="22" t="s">
        <v>163</v>
      </c>
      <c r="E2" s="23">
        <v>197</v>
      </c>
      <c r="F2" s="23">
        <v>199</v>
      </c>
      <c r="G2" s="23">
        <v>194</v>
      </c>
      <c r="H2" s="23">
        <v>187</v>
      </c>
      <c r="I2" s="23"/>
      <c r="J2" s="23"/>
      <c r="K2" s="24">
        <v>4</v>
      </c>
      <c r="L2" s="24">
        <v>777</v>
      </c>
      <c r="M2" s="25">
        <v>194.25</v>
      </c>
      <c r="N2" s="26">
        <v>2</v>
      </c>
      <c r="O2" s="27">
        <v>196.25</v>
      </c>
    </row>
    <row r="3" spans="1:18" ht="27" x14ac:dyDescent="0.3">
      <c r="A3" s="19" t="s">
        <v>160</v>
      </c>
      <c r="B3" s="20" t="s">
        <v>241</v>
      </c>
      <c r="C3" s="21">
        <v>44489</v>
      </c>
      <c r="D3" s="22" t="s">
        <v>162</v>
      </c>
      <c r="E3" s="23">
        <v>198</v>
      </c>
      <c r="F3" s="23">
        <v>197</v>
      </c>
      <c r="G3" s="23">
        <v>199.001</v>
      </c>
      <c r="H3" s="23">
        <v>196</v>
      </c>
      <c r="I3" s="23"/>
      <c r="J3" s="23"/>
      <c r="K3" s="24">
        <v>4</v>
      </c>
      <c r="L3" s="24">
        <v>790.00099999999998</v>
      </c>
      <c r="M3" s="25">
        <v>197.50024999999999</v>
      </c>
      <c r="N3" s="26">
        <v>3</v>
      </c>
      <c r="O3" s="27">
        <v>200.50024999999999</v>
      </c>
    </row>
    <row r="6" spans="1:18" x14ac:dyDescent="0.3">
      <c r="K6" s="28">
        <f>SUM(K2:K5)</f>
        <v>8</v>
      </c>
      <c r="L6" s="28">
        <f>SUM(L2:L5)</f>
        <v>1567.001</v>
      </c>
      <c r="M6" s="29">
        <f>SUM(L6/K6)</f>
        <v>195.875125</v>
      </c>
      <c r="N6" s="28">
        <f>SUM(N2:N5)</f>
        <v>5</v>
      </c>
      <c r="O6" s="29">
        <f>SUM(M6+N6)</f>
        <v>200.875125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E3:J3 B3:C3" name="Range1_21"/>
    <protectedRange algorithmName="SHA-512" hashValue="ON39YdpmFHfN9f47KpiRvqrKx0V9+erV1CNkpWzYhW/Qyc6aT8rEyCrvauWSYGZK2ia3o7vd3akF07acHAFpOA==" saltValue="yVW9XmDwTqEnmpSGai0KYg==" spinCount="100000" sqref="D3" name="Range1_1_17"/>
  </protectedRanges>
  <conditionalFormatting sqref="H2">
    <cfRule type="top10" dxfId="2931" priority="9" rank="1"/>
  </conditionalFormatting>
  <conditionalFormatting sqref="E2">
    <cfRule type="top10" dxfId="2930" priority="12" rank="1"/>
  </conditionalFormatting>
  <conditionalFormatting sqref="F2">
    <cfRule type="top10" dxfId="2929" priority="11" rank="1"/>
  </conditionalFormatting>
  <conditionalFormatting sqref="G2">
    <cfRule type="top10" dxfId="2928" priority="10" rank="1"/>
  </conditionalFormatting>
  <conditionalFormatting sqref="I2">
    <cfRule type="top10" dxfId="2927" priority="7" rank="1"/>
  </conditionalFormatting>
  <conditionalFormatting sqref="J2">
    <cfRule type="top10" dxfId="2926" priority="8" rank="1"/>
  </conditionalFormatting>
  <conditionalFormatting sqref="F3">
    <cfRule type="top10" dxfId="2925" priority="1" rank="1"/>
  </conditionalFormatting>
  <conditionalFormatting sqref="E3">
    <cfRule type="top10" dxfId="2924" priority="2" rank="1"/>
  </conditionalFormatting>
  <conditionalFormatting sqref="I3">
    <cfRule type="top10" dxfId="2923" priority="3" rank="1"/>
  </conditionalFormatting>
  <conditionalFormatting sqref="H3">
    <cfRule type="top10" dxfId="2922" priority="4" rank="1"/>
  </conditionalFormatting>
  <conditionalFormatting sqref="G3">
    <cfRule type="top10" dxfId="2921" priority="5" rank="1"/>
  </conditionalFormatting>
  <conditionalFormatting sqref="J3">
    <cfRule type="top10" dxfId="2920" priority="6" rank="1"/>
  </conditionalFormatting>
  <hyperlinks>
    <hyperlink ref="R1" location="'Rankings OLH'!A1" display="Return to Rankings" xr:uid="{93D58220-254D-42D2-8B23-F1144102F636}"/>
  </hyperlink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ED959-2A6E-487A-ADA8-79E494FDF2FA}">
  <sheetPr codeName="Sheet72"/>
  <dimension ref="A1:Q15"/>
  <sheetViews>
    <sheetView workbookViewId="0">
      <selection activeCell="A12" sqref="A12:O1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32</v>
      </c>
      <c r="C2" s="21">
        <v>44271</v>
      </c>
      <c r="D2" s="22" t="s">
        <v>154</v>
      </c>
      <c r="E2" s="23">
        <v>197</v>
      </c>
      <c r="F2" s="23">
        <v>192</v>
      </c>
      <c r="G2" s="23">
        <v>192</v>
      </c>
      <c r="H2" s="23">
        <v>198</v>
      </c>
      <c r="I2" s="23"/>
      <c r="J2" s="23"/>
      <c r="K2" s="24">
        <v>4</v>
      </c>
      <c r="L2" s="24">
        <v>779</v>
      </c>
      <c r="M2" s="25">
        <v>194.75</v>
      </c>
      <c r="N2" s="26">
        <v>5</v>
      </c>
      <c r="O2" s="27">
        <v>199.75</v>
      </c>
    </row>
    <row r="3" spans="1:17" x14ac:dyDescent="0.3">
      <c r="A3" s="19" t="s">
        <v>153</v>
      </c>
      <c r="B3" s="20" t="s">
        <v>32</v>
      </c>
      <c r="C3" s="21">
        <v>44283</v>
      </c>
      <c r="D3" s="22" t="s">
        <v>154</v>
      </c>
      <c r="E3" s="23">
        <v>188</v>
      </c>
      <c r="F3" s="23">
        <v>189</v>
      </c>
      <c r="G3" s="23">
        <v>190</v>
      </c>
      <c r="H3" s="23">
        <v>191</v>
      </c>
      <c r="I3" s="23"/>
      <c r="J3" s="23"/>
      <c r="K3" s="24">
        <v>4</v>
      </c>
      <c r="L3" s="24">
        <v>758</v>
      </c>
      <c r="M3" s="25">
        <v>189.5</v>
      </c>
      <c r="N3" s="26">
        <v>2</v>
      </c>
      <c r="O3" s="27">
        <v>191.5</v>
      </c>
    </row>
    <row r="4" spans="1:17" x14ac:dyDescent="0.3">
      <c r="A4" s="19" t="s">
        <v>153</v>
      </c>
      <c r="B4" s="20" t="s">
        <v>32</v>
      </c>
      <c r="C4" s="21">
        <v>44311</v>
      </c>
      <c r="D4" s="22" t="s">
        <v>154</v>
      </c>
      <c r="E4" s="23">
        <v>193.001</v>
      </c>
      <c r="F4" s="23">
        <v>192</v>
      </c>
      <c r="G4" s="23">
        <v>193</v>
      </c>
      <c r="H4" s="23">
        <v>194</v>
      </c>
      <c r="I4" s="23"/>
      <c r="J4" s="23"/>
      <c r="K4" s="24">
        <v>4</v>
      </c>
      <c r="L4" s="24">
        <v>772.00099999999998</v>
      </c>
      <c r="M4" s="25">
        <v>193.00024999999999</v>
      </c>
      <c r="N4" s="26">
        <v>3</v>
      </c>
      <c r="O4" s="27">
        <v>196.00024999999999</v>
      </c>
    </row>
    <row r="5" spans="1:17" x14ac:dyDescent="0.3">
      <c r="A5" s="19" t="s">
        <v>153</v>
      </c>
      <c r="B5" s="20" t="s">
        <v>32</v>
      </c>
      <c r="C5" s="21">
        <v>44339</v>
      </c>
      <c r="D5" s="22" t="s">
        <v>154</v>
      </c>
      <c r="E5" s="23">
        <v>194</v>
      </c>
      <c r="F5" s="23">
        <v>191.001</v>
      </c>
      <c r="G5" s="23">
        <v>192</v>
      </c>
      <c r="H5" s="23">
        <v>195</v>
      </c>
      <c r="I5" s="23"/>
      <c r="J5" s="23"/>
      <c r="K5" s="24">
        <v>4</v>
      </c>
      <c r="L5" s="24">
        <v>772.00099999999998</v>
      </c>
      <c r="M5" s="25">
        <v>193.00024999999999</v>
      </c>
      <c r="N5" s="26">
        <v>5</v>
      </c>
      <c r="O5" s="27">
        <v>198.00024999999999</v>
      </c>
    </row>
    <row r="6" spans="1:17" x14ac:dyDescent="0.3">
      <c r="A6" s="19" t="s">
        <v>153</v>
      </c>
      <c r="B6" s="20" t="s">
        <v>32</v>
      </c>
      <c r="C6" s="21">
        <v>44362</v>
      </c>
      <c r="D6" s="22" t="s">
        <v>154</v>
      </c>
      <c r="E6" s="23">
        <v>193</v>
      </c>
      <c r="F6" s="23">
        <v>189</v>
      </c>
      <c r="G6" s="23">
        <v>193</v>
      </c>
      <c r="H6" s="23">
        <v>195</v>
      </c>
      <c r="I6" s="23"/>
      <c r="J6" s="23"/>
      <c r="K6" s="24">
        <v>4</v>
      </c>
      <c r="L6" s="24">
        <v>770</v>
      </c>
      <c r="M6" s="25">
        <v>192.5</v>
      </c>
      <c r="N6" s="26">
        <v>2</v>
      </c>
      <c r="O6" s="27">
        <v>194.5</v>
      </c>
    </row>
    <row r="7" spans="1:17" x14ac:dyDescent="0.3">
      <c r="A7" s="19" t="s">
        <v>153</v>
      </c>
      <c r="B7" s="20" t="s">
        <v>32</v>
      </c>
      <c r="C7" s="21">
        <v>44380</v>
      </c>
      <c r="D7" s="22" t="s">
        <v>154</v>
      </c>
      <c r="E7" s="23">
        <v>197</v>
      </c>
      <c r="F7" s="23">
        <v>196</v>
      </c>
      <c r="G7" s="23">
        <v>195</v>
      </c>
      <c r="H7" s="23">
        <v>196</v>
      </c>
      <c r="I7" s="23">
        <v>197</v>
      </c>
      <c r="J7" s="23">
        <v>196</v>
      </c>
      <c r="K7" s="24">
        <v>6</v>
      </c>
      <c r="L7" s="24">
        <v>1177</v>
      </c>
      <c r="M7" s="25">
        <v>196.16666666666666</v>
      </c>
      <c r="N7" s="26">
        <v>6</v>
      </c>
      <c r="O7" s="27">
        <v>202.16666666666666</v>
      </c>
    </row>
    <row r="8" spans="1:17" x14ac:dyDescent="0.3">
      <c r="A8" s="19" t="s">
        <v>153</v>
      </c>
      <c r="B8" s="20" t="s">
        <v>32</v>
      </c>
      <c r="C8" s="21">
        <v>44381</v>
      </c>
      <c r="D8" s="22" t="s">
        <v>154</v>
      </c>
      <c r="E8" s="23">
        <v>196</v>
      </c>
      <c r="F8" s="23">
        <v>194</v>
      </c>
      <c r="G8" s="23">
        <v>196</v>
      </c>
      <c r="H8" s="23">
        <v>197</v>
      </c>
      <c r="I8" s="23">
        <v>197.001</v>
      </c>
      <c r="J8" s="23">
        <v>197</v>
      </c>
      <c r="K8" s="24">
        <v>6</v>
      </c>
      <c r="L8" s="24">
        <v>1177.001</v>
      </c>
      <c r="M8" s="25">
        <v>196.16683333333333</v>
      </c>
      <c r="N8" s="26">
        <v>10</v>
      </c>
      <c r="O8" s="27">
        <v>206.16683333333333</v>
      </c>
    </row>
    <row r="9" spans="1:17" x14ac:dyDescent="0.3">
      <c r="A9" s="19" t="s">
        <v>160</v>
      </c>
      <c r="B9" s="20" t="s">
        <v>32</v>
      </c>
      <c r="C9" s="21">
        <v>44397</v>
      </c>
      <c r="D9" s="22" t="s">
        <v>154</v>
      </c>
      <c r="E9" s="23">
        <v>196</v>
      </c>
      <c r="F9" s="23">
        <v>197</v>
      </c>
      <c r="G9" s="23">
        <v>194</v>
      </c>
      <c r="H9" s="23">
        <v>198</v>
      </c>
      <c r="I9" s="23"/>
      <c r="J9" s="23"/>
      <c r="K9" s="24">
        <v>4</v>
      </c>
      <c r="L9" s="24">
        <v>785</v>
      </c>
      <c r="M9" s="25">
        <v>196.25</v>
      </c>
      <c r="N9" s="26">
        <v>4</v>
      </c>
      <c r="O9" s="27">
        <v>200.25</v>
      </c>
    </row>
    <row r="10" spans="1:17" x14ac:dyDescent="0.3">
      <c r="A10" s="19" t="s">
        <v>153</v>
      </c>
      <c r="B10" s="20" t="s">
        <v>32</v>
      </c>
      <c r="C10" s="21">
        <v>44488</v>
      </c>
      <c r="D10" s="22" t="s">
        <v>154</v>
      </c>
      <c r="E10" s="23">
        <v>194</v>
      </c>
      <c r="F10" s="23">
        <v>197</v>
      </c>
      <c r="G10" s="23">
        <v>193</v>
      </c>
      <c r="H10" s="23">
        <v>193</v>
      </c>
      <c r="I10" s="23"/>
      <c r="J10" s="23"/>
      <c r="K10" s="24">
        <v>4</v>
      </c>
      <c r="L10" s="24">
        <v>777</v>
      </c>
      <c r="M10" s="25">
        <v>194.25</v>
      </c>
      <c r="N10" s="26">
        <v>2</v>
      </c>
      <c r="O10" s="27">
        <v>196.25</v>
      </c>
    </row>
    <row r="11" spans="1:17" x14ac:dyDescent="0.3">
      <c r="A11" s="19" t="s">
        <v>160</v>
      </c>
      <c r="B11" s="20" t="s">
        <v>32</v>
      </c>
      <c r="C11" s="21">
        <v>44512</v>
      </c>
      <c r="D11" s="22" t="s">
        <v>154</v>
      </c>
      <c r="E11" s="23">
        <v>199</v>
      </c>
      <c r="F11" s="23">
        <v>199</v>
      </c>
      <c r="G11" s="23">
        <v>199</v>
      </c>
      <c r="H11" s="23">
        <v>198</v>
      </c>
      <c r="I11" s="23"/>
      <c r="J11" s="23"/>
      <c r="K11" s="24">
        <v>4</v>
      </c>
      <c r="L11" s="24">
        <v>795</v>
      </c>
      <c r="M11" s="25">
        <v>198.75</v>
      </c>
      <c r="N11" s="26">
        <v>11</v>
      </c>
      <c r="O11" s="27">
        <v>209.75</v>
      </c>
    </row>
    <row r="12" spans="1:17" x14ac:dyDescent="0.3">
      <c r="A12" s="19" t="s">
        <v>160</v>
      </c>
      <c r="B12" s="20" t="s">
        <v>32</v>
      </c>
      <c r="C12" s="21">
        <v>44513</v>
      </c>
      <c r="D12" s="22" t="s">
        <v>154</v>
      </c>
      <c r="E12" s="23">
        <v>194</v>
      </c>
      <c r="F12" s="23">
        <v>198</v>
      </c>
      <c r="G12" s="23">
        <v>197</v>
      </c>
      <c r="H12" s="23">
        <v>197</v>
      </c>
      <c r="I12" s="23">
        <v>197</v>
      </c>
      <c r="J12" s="23">
        <v>199</v>
      </c>
      <c r="K12" s="24">
        <v>6</v>
      </c>
      <c r="L12" s="24">
        <v>1182</v>
      </c>
      <c r="M12" s="25">
        <v>197</v>
      </c>
      <c r="N12" s="26">
        <v>18</v>
      </c>
      <c r="O12" s="27">
        <v>215</v>
      </c>
    </row>
    <row r="15" spans="1:17" x14ac:dyDescent="0.3">
      <c r="K15" s="28">
        <f>SUM(K2:K14)</f>
        <v>50</v>
      </c>
      <c r="L15" s="28">
        <f>SUM(L2:L14)</f>
        <v>9744.0030000000006</v>
      </c>
      <c r="M15" s="29">
        <f>SUM(L15/K15)</f>
        <v>194.88006000000001</v>
      </c>
      <c r="N15" s="28">
        <f>SUM(N2:N14)</f>
        <v>68</v>
      </c>
      <c r="O15" s="29">
        <f>SUM(M15+N15)</f>
        <v>262.88006000000001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6_2_2"/>
    <protectedRange algorithmName="SHA-512" hashValue="ON39YdpmFHfN9f47KpiRvqrKx0V9+erV1CNkpWzYhW/Qyc6aT8rEyCrvauWSYGZK2ia3o7vd3akF07acHAFpOA==" saltValue="yVW9XmDwTqEnmpSGai0KYg==" spinCount="100000" sqref="D2" name="Range1_1_4_3_2"/>
    <protectedRange algorithmName="SHA-512" hashValue="ON39YdpmFHfN9f47KpiRvqrKx0V9+erV1CNkpWzYhW/Qyc6aT8rEyCrvauWSYGZK2ia3o7vd3akF07acHAFpOA==" saltValue="yVW9XmDwTqEnmpSGai0KYg==" spinCount="100000" sqref="E2:H2" name="Range1_3_1_1_2"/>
    <protectedRange algorithmName="SHA-512" hashValue="ON39YdpmFHfN9f47KpiRvqrKx0V9+erV1CNkpWzYhW/Qyc6aT8rEyCrvauWSYGZK2ia3o7vd3akF07acHAFpOA==" saltValue="yVW9XmDwTqEnmpSGai0KYg==" spinCount="100000" sqref="B3:C3" name="Range1_7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2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B6:C6" name="Range1_2_7"/>
    <protectedRange algorithmName="SHA-512" hashValue="ON39YdpmFHfN9f47KpiRvqrKx0V9+erV1CNkpWzYhW/Qyc6aT8rEyCrvauWSYGZK2ia3o7vd3akF07acHAFpOA==" saltValue="yVW9XmDwTqEnmpSGai0KYg==" spinCount="100000" sqref="D6" name="Range1_1_1_8"/>
    <protectedRange algorithmName="SHA-512" hashValue="ON39YdpmFHfN9f47KpiRvqrKx0V9+erV1CNkpWzYhW/Qyc6aT8rEyCrvauWSYGZK2ia3o7vd3akF07acHAFpOA==" saltValue="yVW9XmDwTqEnmpSGai0KYg==" spinCount="100000" sqref="E6:J6" name="Range1_3_10"/>
    <protectedRange algorithmName="SHA-512" hashValue="ON39YdpmFHfN9f47KpiRvqrKx0V9+erV1CNkpWzYhW/Qyc6aT8rEyCrvauWSYGZK2ia3o7vd3akF07acHAFpOA==" saltValue="yVW9XmDwTqEnmpSGai0KYg==" spinCount="100000" sqref="I7:J7 B7:C7" name="Range1_3_12"/>
    <protectedRange algorithmName="SHA-512" hashValue="ON39YdpmFHfN9f47KpiRvqrKx0V9+erV1CNkpWzYhW/Qyc6aT8rEyCrvauWSYGZK2ia3o7vd3akF07acHAFpOA==" saltValue="yVW9XmDwTqEnmpSGai0KYg==" spinCount="100000" sqref="D7" name="Range1_1_6_5"/>
    <protectedRange algorithmName="SHA-512" hashValue="ON39YdpmFHfN9f47KpiRvqrKx0V9+erV1CNkpWzYhW/Qyc6aT8rEyCrvauWSYGZK2ia3o7vd3akF07acHAFpOA==" saltValue="yVW9XmDwTqEnmpSGai0KYg==" spinCount="100000" sqref="E7:H7" name="Range1_3_2_1"/>
    <protectedRange algorithmName="SHA-512" hashValue="ON39YdpmFHfN9f47KpiRvqrKx0V9+erV1CNkpWzYhW/Qyc6aT8rEyCrvauWSYGZK2ia3o7vd3akF07acHAFpOA==" saltValue="yVW9XmDwTqEnmpSGai0KYg==" spinCount="100000" sqref="I8:J8 B8:C8" name="Range1_3_13"/>
    <protectedRange algorithmName="SHA-512" hashValue="ON39YdpmFHfN9f47KpiRvqrKx0V9+erV1CNkpWzYhW/Qyc6aT8rEyCrvauWSYGZK2ia3o7vd3akF07acHAFpOA==" saltValue="yVW9XmDwTqEnmpSGai0KYg==" spinCount="100000" sqref="D8" name="Range1_1_6_6"/>
    <protectedRange algorithmName="SHA-512" hashValue="ON39YdpmFHfN9f47KpiRvqrKx0V9+erV1CNkpWzYhW/Qyc6aT8rEyCrvauWSYGZK2ia3o7vd3akF07acHAFpOA==" saltValue="yVW9XmDwTqEnmpSGai0KYg==" spinCount="100000" sqref="E8:H8" name="Range1_3_2_2"/>
    <protectedRange algorithmName="SHA-512" hashValue="ON39YdpmFHfN9f47KpiRvqrKx0V9+erV1CNkpWzYhW/Qyc6aT8rEyCrvauWSYGZK2ia3o7vd3akF07acHAFpOA==" saltValue="yVW9XmDwTqEnmpSGai0KYg==" spinCount="100000" sqref="I9:J9 B9:C9" name="Range1_4"/>
    <protectedRange algorithmName="SHA-512" hashValue="ON39YdpmFHfN9f47KpiRvqrKx0V9+erV1CNkpWzYhW/Qyc6aT8rEyCrvauWSYGZK2ia3o7vd3akF07acHAFpOA==" saltValue="yVW9XmDwTqEnmpSGai0KYg==" spinCount="100000" sqref="D9" name="Range1_1_8"/>
    <protectedRange algorithmName="SHA-512" hashValue="ON39YdpmFHfN9f47KpiRvqrKx0V9+erV1CNkpWzYhW/Qyc6aT8rEyCrvauWSYGZK2ia3o7vd3akF07acHAFpOA==" saltValue="yVW9XmDwTqEnmpSGai0KYg==" spinCount="100000" sqref="E9:H9" name="Range1_3_2_3"/>
    <protectedRange sqref="B10:C10" name="Range1_27"/>
    <protectedRange sqref="D10" name="Range1_1_18_1"/>
    <protectedRange sqref="E10:J10" name="Range1_3_9"/>
    <protectedRange algorithmName="SHA-512" hashValue="ON39YdpmFHfN9f47KpiRvqrKx0V9+erV1CNkpWzYhW/Qyc6aT8rEyCrvauWSYGZK2ia3o7vd3akF07acHAFpOA==" saltValue="yVW9XmDwTqEnmpSGai0KYg==" spinCount="100000" sqref="I11:J11 B11:C11" name="Range1_36"/>
    <protectedRange algorithmName="SHA-512" hashValue="ON39YdpmFHfN9f47KpiRvqrKx0V9+erV1CNkpWzYhW/Qyc6aT8rEyCrvauWSYGZK2ia3o7vd3akF07acHAFpOA==" saltValue="yVW9XmDwTqEnmpSGai0KYg==" spinCount="100000" sqref="D11" name="Range1_1_32"/>
    <protectedRange algorithmName="SHA-512" hashValue="ON39YdpmFHfN9f47KpiRvqrKx0V9+erV1CNkpWzYhW/Qyc6aT8rEyCrvauWSYGZK2ia3o7vd3akF07acHAFpOA==" saltValue="yVW9XmDwTqEnmpSGai0KYg==" spinCount="100000" sqref="E11:H11" name="Range1_3_22"/>
    <protectedRange algorithmName="SHA-512" hashValue="ON39YdpmFHfN9f47KpiRvqrKx0V9+erV1CNkpWzYhW/Qyc6aT8rEyCrvauWSYGZK2ia3o7vd3akF07acHAFpOA==" saltValue="yVW9XmDwTqEnmpSGai0KYg==" spinCount="100000" sqref="I12:J12 B12:C12" name="Range1_42"/>
    <protectedRange algorithmName="SHA-512" hashValue="ON39YdpmFHfN9f47KpiRvqrKx0V9+erV1CNkpWzYhW/Qyc6aT8rEyCrvauWSYGZK2ia3o7vd3akF07acHAFpOA==" saltValue="yVW9XmDwTqEnmpSGai0KYg==" spinCount="100000" sqref="D12" name="Range1_1_36"/>
    <protectedRange algorithmName="SHA-512" hashValue="ON39YdpmFHfN9f47KpiRvqrKx0V9+erV1CNkpWzYhW/Qyc6aT8rEyCrvauWSYGZK2ia3o7vd3akF07acHAFpOA==" saltValue="yVW9XmDwTqEnmpSGai0KYg==" spinCount="100000" sqref="E12:H12" name="Range1_3_23"/>
  </protectedRanges>
  <conditionalFormatting sqref="F2">
    <cfRule type="top10" dxfId="2919" priority="65" rank="1"/>
  </conditionalFormatting>
  <conditionalFormatting sqref="G2">
    <cfRule type="top10" dxfId="2918" priority="64" rank="1"/>
  </conditionalFormatting>
  <conditionalFormatting sqref="H2">
    <cfRule type="top10" dxfId="2917" priority="63" rank="1"/>
  </conditionalFormatting>
  <conditionalFormatting sqref="I2">
    <cfRule type="top10" dxfId="2916" priority="61" rank="1"/>
  </conditionalFormatting>
  <conditionalFormatting sqref="J2">
    <cfRule type="top10" dxfId="2915" priority="62" rank="1"/>
  </conditionalFormatting>
  <conditionalFormatting sqref="E2">
    <cfRule type="top10" dxfId="2914" priority="66" rank="1"/>
  </conditionalFormatting>
  <conditionalFormatting sqref="F3">
    <cfRule type="top10" dxfId="2913" priority="59" rank="1"/>
  </conditionalFormatting>
  <conditionalFormatting sqref="G3">
    <cfRule type="top10" dxfId="2912" priority="58" rank="1"/>
  </conditionalFormatting>
  <conditionalFormatting sqref="H3">
    <cfRule type="top10" dxfId="2911" priority="57" rank="1"/>
  </conditionalFormatting>
  <conditionalFormatting sqref="I3">
    <cfRule type="top10" dxfId="2910" priority="55" rank="1"/>
  </conditionalFormatting>
  <conditionalFormatting sqref="J3">
    <cfRule type="top10" dxfId="2909" priority="56" rank="1"/>
  </conditionalFormatting>
  <conditionalFormatting sqref="E3">
    <cfRule type="top10" dxfId="2908" priority="60" rank="1"/>
  </conditionalFormatting>
  <conditionalFormatting sqref="F4">
    <cfRule type="top10" dxfId="2907" priority="53" rank="1"/>
  </conditionalFormatting>
  <conditionalFormatting sqref="G4">
    <cfRule type="top10" dxfId="2906" priority="52" rank="1"/>
  </conditionalFormatting>
  <conditionalFormatting sqref="H4">
    <cfRule type="top10" dxfId="2905" priority="51" rank="1"/>
  </conditionalFormatting>
  <conditionalFormatting sqref="I4">
    <cfRule type="top10" dxfId="2904" priority="49" rank="1"/>
  </conditionalFormatting>
  <conditionalFormatting sqref="J4">
    <cfRule type="top10" dxfId="2903" priority="50" rank="1"/>
  </conditionalFormatting>
  <conditionalFormatting sqref="E4">
    <cfRule type="top10" dxfId="2902" priority="54" rank="1"/>
  </conditionalFormatting>
  <conditionalFormatting sqref="F5">
    <cfRule type="top10" dxfId="2901" priority="47" rank="1"/>
  </conditionalFormatting>
  <conditionalFormatting sqref="G5">
    <cfRule type="top10" dxfId="2900" priority="46" rank="1"/>
  </conditionalFormatting>
  <conditionalFormatting sqref="H5">
    <cfRule type="top10" dxfId="2899" priority="45" rank="1"/>
  </conditionalFormatting>
  <conditionalFormatting sqref="I5">
    <cfRule type="top10" dxfId="2898" priority="43" rank="1"/>
  </conditionalFormatting>
  <conditionalFormatting sqref="J5">
    <cfRule type="top10" dxfId="2897" priority="44" rank="1"/>
  </conditionalFormatting>
  <conditionalFormatting sqref="E5">
    <cfRule type="top10" dxfId="2896" priority="48" rank="1"/>
  </conditionalFormatting>
  <conditionalFormatting sqref="F6">
    <cfRule type="top10" dxfId="2895" priority="41" rank="1"/>
  </conditionalFormatting>
  <conditionalFormatting sqref="G6">
    <cfRule type="top10" dxfId="2894" priority="40" rank="1"/>
  </conditionalFormatting>
  <conditionalFormatting sqref="H6">
    <cfRule type="top10" dxfId="2893" priority="39" rank="1"/>
  </conditionalFormatting>
  <conditionalFormatting sqref="I6">
    <cfRule type="top10" dxfId="2892" priority="37" rank="1"/>
  </conditionalFormatting>
  <conditionalFormatting sqref="J6">
    <cfRule type="top10" dxfId="2891" priority="38" rank="1"/>
  </conditionalFormatting>
  <conditionalFormatting sqref="E6">
    <cfRule type="top10" dxfId="2890" priority="42" rank="1"/>
  </conditionalFormatting>
  <conditionalFormatting sqref="F7">
    <cfRule type="top10" dxfId="2889" priority="35" rank="1"/>
  </conditionalFormatting>
  <conditionalFormatting sqref="G7">
    <cfRule type="top10" dxfId="2888" priority="34" rank="1"/>
  </conditionalFormatting>
  <conditionalFormatting sqref="H7">
    <cfRule type="top10" dxfId="2887" priority="33" rank="1"/>
  </conditionalFormatting>
  <conditionalFormatting sqref="I7">
    <cfRule type="top10" dxfId="2886" priority="31" rank="1"/>
  </conditionalFormatting>
  <conditionalFormatting sqref="J7">
    <cfRule type="top10" dxfId="2885" priority="32" rank="1"/>
  </conditionalFormatting>
  <conditionalFormatting sqref="E7">
    <cfRule type="top10" dxfId="2884" priority="36" rank="1"/>
  </conditionalFormatting>
  <conditionalFormatting sqref="F8">
    <cfRule type="top10" dxfId="2883" priority="29" rank="1"/>
  </conditionalFormatting>
  <conditionalFormatting sqref="G8">
    <cfRule type="top10" dxfId="2882" priority="28" rank="1"/>
  </conditionalFormatting>
  <conditionalFormatting sqref="H8">
    <cfRule type="top10" dxfId="2881" priority="27" rank="1"/>
  </conditionalFormatting>
  <conditionalFormatting sqref="I8">
    <cfRule type="top10" dxfId="2880" priority="25" rank="1"/>
  </conditionalFormatting>
  <conditionalFormatting sqref="J8">
    <cfRule type="top10" dxfId="2879" priority="26" rank="1"/>
  </conditionalFormatting>
  <conditionalFormatting sqref="E8">
    <cfRule type="top10" dxfId="2878" priority="30" rank="1"/>
  </conditionalFormatting>
  <conditionalFormatting sqref="F9">
    <cfRule type="top10" dxfId="2877" priority="23" rank="1"/>
  </conditionalFormatting>
  <conditionalFormatting sqref="G9">
    <cfRule type="top10" dxfId="2876" priority="22" rank="1"/>
  </conditionalFormatting>
  <conditionalFormatting sqref="H9">
    <cfRule type="top10" dxfId="2875" priority="21" rank="1"/>
  </conditionalFormatting>
  <conditionalFormatting sqref="I9">
    <cfRule type="top10" dxfId="2874" priority="19" rank="1"/>
  </conditionalFormatting>
  <conditionalFormatting sqref="J9">
    <cfRule type="top10" dxfId="2873" priority="20" rank="1"/>
  </conditionalFormatting>
  <conditionalFormatting sqref="E9">
    <cfRule type="top10" dxfId="2872" priority="24" rank="1"/>
  </conditionalFormatting>
  <conditionalFormatting sqref="F10">
    <cfRule type="top10" dxfId="2871" priority="13" rank="1"/>
  </conditionalFormatting>
  <conditionalFormatting sqref="G10">
    <cfRule type="top10" dxfId="2870" priority="14" rank="1"/>
  </conditionalFormatting>
  <conditionalFormatting sqref="H10">
    <cfRule type="top10" dxfId="2869" priority="15" rank="1"/>
  </conditionalFormatting>
  <conditionalFormatting sqref="I10">
    <cfRule type="top10" dxfId="2868" priority="16" rank="1"/>
  </conditionalFormatting>
  <conditionalFormatting sqref="J10">
    <cfRule type="top10" dxfId="2867" priority="17" rank="1"/>
  </conditionalFormatting>
  <conditionalFormatting sqref="E10">
    <cfRule type="top10" dxfId="2866" priority="18" rank="1"/>
  </conditionalFormatting>
  <conditionalFormatting sqref="F11">
    <cfRule type="top10" dxfId="2865" priority="11" rank="1"/>
  </conditionalFormatting>
  <conditionalFormatting sqref="G11">
    <cfRule type="top10" dxfId="2864" priority="10" rank="1"/>
  </conditionalFormatting>
  <conditionalFormatting sqref="H11">
    <cfRule type="top10" dxfId="2863" priority="9" rank="1"/>
  </conditionalFormatting>
  <conditionalFormatting sqref="I11">
    <cfRule type="top10" dxfId="2862" priority="7" rank="1"/>
  </conditionalFormatting>
  <conditionalFormatting sqref="J11">
    <cfRule type="top10" dxfId="2861" priority="8" rank="1"/>
  </conditionalFormatting>
  <conditionalFormatting sqref="E11">
    <cfRule type="top10" dxfId="2860" priority="12" rank="1"/>
  </conditionalFormatting>
  <conditionalFormatting sqref="F12">
    <cfRule type="top10" dxfId="2859" priority="5" rank="1"/>
  </conditionalFormatting>
  <conditionalFormatting sqref="G12">
    <cfRule type="top10" dxfId="2858" priority="4" rank="1"/>
  </conditionalFormatting>
  <conditionalFormatting sqref="H12">
    <cfRule type="top10" dxfId="2857" priority="3" rank="1"/>
  </conditionalFormatting>
  <conditionalFormatting sqref="I12">
    <cfRule type="top10" dxfId="2856" priority="1" rank="1"/>
  </conditionalFormatting>
  <conditionalFormatting sqref="J12">
    <cfRule type="top10" dxfId="2855" priority="2" rank="1"/>
  </conditionalFormatting>
  <conditionalFormatting sqref="E12">
    <cfRule type="top10" dxfId="2854" priority="6" rank="1"/>
  </conditionalFormatting>
  <hyperlinks>
    <hyperlink ref="Q1" location="'Rankings OLH'!A1" display="Return to Rankings" xr:uid="{FFDFFEA7-40DF-4BBE-8FCF-F8DCB0FE4677}"/>
  </hyperlink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06EAA-237A-4BF9-903F-4F97D63C7652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242</v>
      </c>
      <c r="C2" s="21">
        <v>44465</v>
      </c>
      <c r="D2" s="22" t="s">
        <v>237</v>
      </c>
      <c r="E2" s="23">
        <v>185</v>
      </c>
      <c r="F2" s="23">
        <v>184</v>
      </c>
      <c r="G2" s="23">
        <v>182</v>
      </c>
      <c r="H2" s="23">
        <v>184</v>
      </c>
      <c r="I2" s="23">
        <v>191</v>
      </c>
      <c r="J2" s="23">
        <v>190</v>
      </c>
      <c r="K2" s="24">
        <v>6</v>
      </c>
      <c r="L2" s="24">
        <v>1116</v>
      </c>
      <c r="M2" s="25">
        <v>186</v>
      </c>
      <c r="N2" s="26">
        <v>4</v>
      </c>
      <c r="O2" s="27">
        <v>190</v>
      </c>
    </row>
    <row r="5" spans="1:18" x14ac:dyDescent="0.3">
      <c r="K5" s="28">
        <f>SUM(K2:K4)</f>
        <v>6</v>
      </c>
      <c r="L5" s="28">
        <f>SUM(L2:L4)</f>
        <v>1116</v>
      </c>
      <c r="M5" s="29">
        <f>SUM(L5/K5)</f>
        <v>186</v>
      </c>
      <c r="N5" s="28">
        <f>SUM(N2:N4)</f>
        <v>4</v>
      </c>
      <c r="O5" s="29">
        <f>SUM(M5+N5)</f>
        <v>190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H2">
    <cfRule type="top10" dxfId="2853" priority="3" rank="1"/>
  </conditionalFormatting>
  <conditionalFormatting sqref="E2">
    <cfRule type="top10" dxfId="2852" priority="6" rank="1"/>
  </conditionalFormatting>
  <conditionalFormatting sqref="F2">
    <cfRule type="top10" dxfId="2851" priority="5" rank="1"/>
  </conditionalFormatting>
  <conditionalFormatting sqref="G2">
    <cfRule type="top10" dxfId="2850" priority="4" rank="1"/>
  </conditionalFormatting>
  <conditionalFormatting sqref="I2">
    <cfRule type="top10" dxfId="2849" priority="1" rank="1"/>
  </conditionalFormatting>
  <conditionalFormatting sqref="J2">
    <cfRule type="top10" dxfId="2848" priority="2" rank="1"/>
  </conditionalFormatting>
  <hyperlinks>
    <hyperlink ref="R1" location="'Rankings OLH'!A1" display="Return to Rankings" xr:uid="{1D7764A3-2850-42BF-BAA6-14FD3A01818D}"/>
  </hyperlink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706A2-A355-4EAC-9C9A-CC52E7E657F3}">
  <sheetPr codeName="Sheet73"/>
  <dimension ref="A1:Q7"/>
  <sheetViews>
    <sheetView workbookViewId="0">
      <selection activeCell="A4" sqref="A4:O4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164</v>
      </c>
      <c r="B2" s="20" t="s">
        <v>114</v>
      </c>
      <c r="C2" s="21">
        <v>44332</v>
      </c>
      <c r="D2" s="22" t="s">
        <v>166</v>
      </c>
      <c r="E2" s="23">
        <v>185</v>
      </c>
      <c r="F2" s="23">
        <v>179</v>
      </c>
      <c r="G2" s="23">
        <v>174</v>
      </c>
      <c r="H2" s="23">
        <v>169</v>
      </c>
      <c r="I2" s="23">
        <v>177</v>
      </c>
      <c r="J2" s="23">
        <v>175</v>
      </c>
      <c r="K2" s="24">
        <v>6</v>
      </c>
      <c r="L2" s="24">
        <v>1059</v>
      </c>
      <c r="M2" s="25">
        <v>176.5</v>
      </c>
      <c r="N2" s="26">
        <v>4</v>
      </c>
      <c r="O2" s="27">
        <v>180.5</v>
      </c>
    </row>
    <row r="3" spans="1:17" x14ac:dyDescent="0.3">
      <c r="A3" s="19" t="s">
        <v>164</v>
      </c>
      <c r="B3" s="20" t="s">
        <v>114</v>
      </c>
      <c r="C3" s="21">
        <v>44366</v>
      </c>
      <c r="D3" s="22" t="s">
        <v>165</v>
      </c>
      <c r="E3" s="23">
        <v>176</v>
      </c>
      <c r="F3" s="23">
        <v>182</v>
      </c>
      <c r="G3" s="23">
        <v>172</v>
      </c>
      <c r="H3" s="23">
        <v>175</v>
      </c>
      <c r="I3" s="23">
        <v>177</v>
      </c>
      <c r="J3" s="23">
        <v>177</v>
      </c>
      <c r="K3" s="24">
        <v>6</v>
      </c>
      <c r="L3" s="24">
        <v>1059</v>
      </c>
      <c r="M3" s="25">
        <v>176.5</v>
      </c>
      <c r="N3" s="26">
        <v>4</v>
      </c>
      <c r="O3" s="27">
        <v>180.5</v>
      </c>
    </row>
    <row r="4" spans="1:17" x14ac:dyDescent="0.3">
      <c r="A4" s="19" t="s">
        <v>160</v>
      </c>
      <c r="B4" s="20" t="s">
        <v>114</v>
      </c>
      <c r="C4" s="21">
        <v>44457</v>
      </c>
      <c r="D4" s="22" t="s">
        <v>165</v>
      </c>
      <c r="E4" s="23">
        <v>179</v>
      </c>
      <c r="F4" s="23">
        <v>179</v>
      </c>
      <c r="G4" s="23">
        <v>182</v>
      </c>
      <c r="H4" s="23">
        <v>184</v>
      </c>
      <c r="I4" s="23"/>
      <c r="J4" s="23"/>
      <c r="K4" s="24">
        <v>4</v>
      </c>
      <c r="L4" s="24">
        <v>724</v>
      </c>
      <c r="M4" s="25">
        <v>181</v>
      </c>
      <c r="N4" s="26">
        <v>2</v>
      </c>
      <c r="O4" s="27">
        <v>183</v>
      </c>
    </row>
    <row r="7" spans="1:17" x14ac:dyDescent="0.3">
      <c r="K7" s="28">
        <f>SUM(K2:K6)</f>
        <v>16</v>
      </c>
      <c r="L7" s="28">
        <f>SUM(L2:L6)</f>
        <v>2842</v>
      </c>
      <c r="M7" s="29">
        <f>SUM(L7/K7)</f>
        <v>177.625</v>
      </c>
      <c r="N7" s="28">
        <f>SUM(N2:N6)</f>
        <v>10</v>
      </c>
      <c r="O7" s="29">
        <f>SUM(M7+N7)</f>
        <v>187.625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6_2_2"/>
    <protectedRange algorithmName="SHA-512" hashValue="ON39YdpmFHfN9f47KpiRvqrKx0V9+erV1CNkpWzYhW/Qyc6aT8rEyCrvauWSYGZK2ia3o7vd3akF07acHAFpOA==" saltValue="yVW9XmDwTqEnmpSGai0KYg==" spinCount="100000" sqref="D2" name="Range1_1_4_3_2"/>
    <protectedRange algorithmName="SHA-512" hashValue="ON39YdpmFHfN9f47KpiRvqrKx0V9+erV1CNkpWzYhW/Qyc6aT8rEyCrvauWSYGZK2ia3o7vd3akF07acHAFpOA==" saltValue="yVW9XmDwTqEnmpSGai0KYg==" spinCount="100000" sqref="E2:H2" name="Range1_3_1_1_2"/>
    <protectedRange algorithmName="SHA-512" hashValue="ON39YdpmFHfN9f47KpiRvqrKx0V9+erV1CNkpWzYhW/Qyc6aT8rEyCrvauWSYGZK2ia3o7vd3akF07acHAFpOA==" saltValue="yVW9XmDwTqEnmpSGai0KYg==" spinCount="100000" sqref="B3:C3" name="Range1_7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B4:C4 I4:J4" name="Range1_7_1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4:H4" name="Range1_3_1"/>
  </protectedRanges>
  <conditionalFormatting sqref="E2">
    <cfRule type="top10" dxfId="2847" priority="19" rank="1"/>
  </conditionalFormatting>
  <conditionalFormatting sqref="F2">
    <cfRule type="top10" dxfId="2846" priority="18" rank="1"/>
  </conditionalFormatting>
  <conditionalFormatting sqref="G2">
    <cfRule type="top10" dxfId="2845" priority="17" rank="1"/>
  </conditionalFormatting>
  <conditionalFormatting sqref="H2">
    <cfRule type="top10" dxfId="2844" priority="16" rank="1"/>
  </conditionalFormatting>
  <conditionalFormatting sqref="I2">
    <cfRule type="top10" dxfId="2843" priority="15" rank="1"/>
  </conditionalFormatting>
  <conditionalFormatting sqref="J2">
    <cfRule type="top10" dxfId="2842" priority="14" rank="1"/>
  </conditionalFormatting>
  <conditionalFormatting sqref="E3">
    <cfRule type="top10" dxfId="2841" priority="13" rank="1"/>
  </conditionalFormatting>
  <conditionalFormatting sqref="F3">
    <cfRule type="top10" dxfId="2840" priority="12" rank="1"/>
  </conditionalFormatting>
  <conditionalFormatting sqref="G3">
    <cfRule type="top10" dxfId="2839" priority="11" rank="1"/>
  </conditionalFormatting>
  <conditionalFormatting sqref="H3">
    <cfRule type="top10" dxfId="2838" priority="10" rank="1"/>
  </conditionalFormatting>
  <conditionalFormatting sqref="I3">
    <cfRule type="top10" dxfId="2837" priority="9" rank="1"/>
  </conditionalFormatting>
  <conditionalFormatting sqref="J3">
    <cfRule type="top10" dxfId="2836" priority="8" rank="1"/>
  </conditionalFormatting>
  <conditionalFormatting sqref="F4">
    <cfRule type="top10" dxfId="2835" priority="5" rank="1"/>
  </conditionalFormatting>
  <conditionalFormatting sqref="I4">
    <cfRule type="top10" dxfId="2834" priority="2" rank="1"/>
    <cfRule type="top10" dxfId="2833" priority="7" rank="1"/>
  </conditionalFormatting>
  <conditionalFormatting sqref="E4">
    <cfRule type="top10" dxfId="2832" priority="6" rank="1"/>
  </conditionalFormatting>
  <conditionalFormatting sqref="G4">
    <cfRule type="top10" dxfId="2831" priority="4" rank="1"/>
  </conditionalFormatting>
  <conditionalFormatting sqref="H4">
    <cfRule type="top10" dxfId="2830" priority="3" rank="1"/>
  </conditionalFormatting>
  <conditionalFormatting sqref="J4">
    <cfRule type="top10" dxfId="2829" priority="1" rank="1"/>
  </conditionalFormatting>
  <hyperlinks>
    <hyperlink ref="Q1" location="'Rankings OLH'!A1" display="Return to Rankings" xr:uid="{35033E21-BE81-414B-B810-BE7BDFCC581D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FC47-59A2-439F-8320-4BE65FAF031E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160</v>
      </c>
      <c r="B2" s="20" t="s">
        <v>221</v>
      </c>
      <c r="C2" s="21">
        <v>44436</v>
      </c>
      <c r="D2" s="22" t="s">
        <v>222</v>
      </c>
      <c r="E2" s="23">
        <v>194</v>
      </c>
      <c r="F2" s="23">
        <v>193</v>
      </c>
      <c r="G2" s="23">
        <v>193</v>
      </c>
      <c r="H2" s="23">
        <v>189</v>
      </c>
      <c r="I2" s="23"/>
      <c r="J2" s="23"/>
      <c r="K2" s="24">
        <v>4</v>
      </c>
      <c r="L2" s="24">
        <v>769</v>
      </c>
      <c r="M2" s="25">
        <v>192.25</v>
      </c>
      <c r="N2" s="26">
        <v>3</v>
      </c>
      <c r="O2" s="27">
        <v>195.25</v>
      </c>
    </row>
    <row r="5" spans="1:18" x14ac:dyDescent="0.3">
      <c r="K5" s="28">
        <f>SUM(K2:K4)</f>
        <v>4</v>
      </c>
      <c r="L5" s="28">
        <f>SUM(L2:L4)</f>
        <v>769</v>
      </c>
      <c r="M5" s="29">
        <f>SUM(L5/K5)</f>
        <v>192.25</v>
      </c>
      <c r="N5" s="28">
        <f>SUM(N2:N4)</f>
        <v>3</v>
      </c>
      <c r="O5" s="29">
        <f>SUM(M5+N5)</f>
        <v>195.25</v>
      </c>
    </row>
  </sheetData>
  <protectedRanges>
    <protectedRange algorithmName="SHA-512" hashValue="ON39YdpmFHfN9f47KpiRvqrKx0V9+erV1CNkpWzYhW/Qyc6aT8rEyCrvauWSYGZK2ia3o7vd3akF07acHAFpOA==" saltValue="yVW9XmDwTqEnmpSGai0KYg==" spinCount="100000" sqref="D2" name="Range1_1_2_8_1_1_1"/>
    <protectedRange algorithmName="SHA-512" hashValue="ON39YdpmFHfN9f47KpiRvqrKx0V9+erV1CNkpWzYhW/Qyc6aT8rEyCrvauWSYGZK2ia3o7vd3akF07acHAFpOA==" saltValue="yVW9XmDwTqEnmpSGai0KYg==" spinCount="100000" sqref="B2:C2 E2:J2" name="Range1_25_2_1_1"/>
  </protectedRanges>
  <conditionalFormatting sqref="I2">
    <cfRule type="top10" dxfId="5454" priority="6" rank="1"/>
  </conditionalFormatting>
  <conditionalFormatting sqref="H2">
    <cfRule type="top10" dxfId="5453" priority="2" rank="1"/>
  </conditionalFormatting>
  <conditionalFormatting sqref="J2">
    <cfRule type="top10" dxfId="5452" priority="3" rank="1"/>
  </conditionalFormatting>
  <conditionalFormatting sqref="G2">
    <cfRule type="top10" dxfId="5451" priority="5" rank="1"/>
  </conditionalFormatting>
  <conditionalFormatting sqref="F2">
    <cfRule type="top10" dxfId="5450" priority="4" rank="1"/>
  </conditionalFormatting>
  <conditionalFormatting sqref="E2">
    <cfRule type="top10" dxfId="5449" priority="1" rank="1"/>
  </conditionalFormatting>
  <hyperlinks>
    <hyperlink ref="R1" location="'Rankings OLH'!A1" display="Return to Rankings" xr:uid="{B7E279AE-1F13-4DEB-A24F-A8C7C7A3949F}"/>
  </hyperlink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7733C-E761-4A90-A169-6D18E3D9D189}">
  <sheetPr codeName="Sheet74"/>
  <dimension ref="A1:Q8"/>
  <sheetViews>
    <sheetView workbookViewId="0">
      <selection activeCell="A5" sqref="A5:O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78</v>
      </c>
      <c r="C2" s="21">
        <v>44311</v>
      </c>
      <c r="D2" s="22" t="s">
        <v>168</v>
      </c>
      <c r="E2" s="23">
        <v>195</v>
      </c>
      <c r="F2" s="23">
        <v>193</v>
      </c>
      <c r="G2" s="23">
        <v>195</v>
      </c>
      <c r="H2" s="23">
        <v>193</v>
      </c>
      <c r="I2" s="23"/>
      <c r="J2" s="23"/>
      <c r="K2" s="24">
        <v>4</v>
      </c>
      <c r="L2" s="24">
        <v>776</v>
      </c>
      <c r="M2" s="25">
        <v>194</v>
      </c>
      <c r="N2" s="26">
        <v>2</v>
      </c>
      <c r="O2" s="27">
        <v>196</v>
      </c>
    </row>
    <row r="3" spans="1:17" x14ac:dyDescent="0.3">
      <c r="A3" s="19" t="s">
        <v>164</v>
      </c>
      <c r="B3" s="20" t="s">
        <v>78</v>
      </c>
      <c r="C3" s="21">
        <v>44332</v>
      </c>
      <c r="D3" s="22" t="s">
        <v>166</v>
      </c>
      <c r="E3" s="23">
        <v>193</v>
      </c>
      <c r="F3" s="23">
        <v>192</v>
      </c>
      <c r="G3" s="23">
        <v>187</v>
      </c>
      <c r="H3" s="23">
        <v>187</v>
      </c>
      <c r="I3" s="23">
        <v>186</v>
      </c>
      <c r="J3" s="23">
        <v>192</v>
      </c>
      <c r="K3" s="24">
        <v>6</v>
      </c>
      <c r="L3" s="24">
        <v>1137</v>
      </c>
      <c r="M3" s="25">
        <v>189.5</v>
      </c>
      <c r="N3" s="26">
        <v>4</v>
      </c>
      <c r="O3" s="27">
        <v>193.5</v>
      </c>
    </row>
    <row r="4" spans="1:17" x14ac:dyDescent="0.3">
      <c r="A4" s="19" t="s">
        <v>153</v>
      </c>
      <c r="B4" s="20" t="s">
        <v>78</v>
      </c>
      <c r="C4" s="21">
        <v>44439</v>
      </c>
      <c r="D4" s="22" t="s">
        <v>166</v>
      </c>
      <c r="E4" s="23">
        <v>190</v>
      </c>
      <c r="F4" s="23">
        <v>178</v>
      </c>
      <c r="G4" s="23">
        <v>190</v>
      </c>
      <c r="H4" s="23"/>
      <c r="I4" s="23"/>
      <c r="J4" s="23"/>
      <c r="K4" s="24">
        <v>3</v>
      </c>
      <c r="L4" s="24">
        <v>558</v>
      </c>
      <c r="M4" s="25">
        <v>186</v>
      </c>
      <c r="N4" s="26">
        <v>3</v>
      </c>
      <c r="O4" s="27">
        <v>189</v>
      </c>
    </row>
    <row r="5" spans="1:17" x14ac:dyDescent="0.3">
      <c r="A5" s="19" t="s">
        <v>160</v>
      </c>
      <c r="B5" s="20" t="s">
        <v>78</v>
      </c>
      <c r="C5" s="21">
        <v>44457</v>
      </c>
      <c r="D5" s="22" t="s">
        <v>165</v>
      </c>
      <c r="E5" s="23">
        <v>195</v>
      </c>
      <c r="F5" s="23">
        <v>192</v>
      </c>
      <c r="G5" s="23">
        <v>195</v>
      </c>
      <c r="H5" s="23">
        <v>194</v>
      </c>
      <c r="I5" s="23"/>
      <c r="J5" s="23"/>
      <c r="K5" s="24">
        <v>4</v>
      </c>
      <c r="L5" s="24">
        <v>776</v>
      </c>
      <c r="M5" s="25">
        <v>194</v>
      </c>
      <c r="N5" s="26">
        <v>2</v>
      </c>
      <c r="O5" s="27">
        <v>196</v>
      </c>
    </row>
    <row r="8" spans="1:17" x14ac:dyDescent="0.3">
      <c r="K8" s="28">
        <f>SUM(K2:K7)</f>
        <v>17</v>
      </c>
      <c r="L8" s="28">
        <f>SUM(L2:L7)</f>
        <v>3247</v>
      </c>
      <c r="M8" s="29">
        <f>SUM(L8/K8)</f>
        <v>191</v>
      </c>
      <c r="N8" s="28">
        <f>SUM(N2:N7)</f>
        <v>11</v>
      </c>
      <c r="O8" s="29">
        <f>SUM(M8+N8)</f>
        <v>202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4:J4 B4:C4" name="Range1_50"/>
    <protectedRange algorithmName="SHA-512" hashValue="ON39YdpmFHfN9f47KpiRvqrKx0V9+erV1CNkpWzYhW/Qyc6aT8rEyCrvauWSYGZK2ia3o7vd3akF07acHAFpOA==" saltValue="yVW9XmDwTqEnmpSGai0KYg==" spinCount="100000" sqref="D4" name="Range1_1_44"/>
    <protectedRange algorithmName="SHA-512" hashValue="ON39YdpmFHfN9f47KpiRvqrKx0V9+erV1CNkpWzYhW/Qyc6aT8rEyCrvauWSYGZK2ia3o7vd3akF07acHAFpOA==" saltValue="yVW9XmDwTqEnmpSGai0KYg==" spinCount="100000" sqref="E4:H4" name="Range1_3_10"/>
    <protectedRange algorithmName="SHA-512" hashValue="ON39YdpmFHfN9f47KpiRvqrKx0V9+erV1CNkpWzYhW/Qyc6aT8rEyCrvauWSYGZK2ia3o7vd3akF07acHAFpOA==" saltValue="yVW9XmDwTqEnmpSGai0KYg==" spinCount="100000" sqref="I5:J5 B5:C5" name="Range1_7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5:H5" name="Range1_3_1_1"/>
  </protectedRanges>
  <conditionalFormatting sqref="E3">
    <cfRule type="top10" dxfId="2828" priority="19" rank="1"/>
  </conditionalFormatting>
  <conditionalFormatting sqref="F3">
    <cfRule type="top10" dxfId="2827" priority="18" rank="1"/>
  </conditionalFormatting>
  <conditionalFormatting sqref="G3">
    <cfRule type="top10" dxfId="2826" priority="17" rank="1"/>
  </conditionalFormatting>
  <conditionalFormatting sqref="H3">
    <cfRule type="top10" dxfId="2825" priority="16" rank="1"/>
  </conditionalFormatting>
  <conditionalFormatting sqref="I3">
    <cfRule type="top10" dxfId="2824" priority="15" rank="1"/>
  </conditionalFormatting>
  <conditionalFormatting sqref="J3">
    <cfRule type="top10" dxfId="2823" priority="14" rank="1"/>
  </conditionalFormatting>
  <conditionalFormatting sqref="I2">
    <cfRule type="top10" dxfId="2822" priority="21" rank="1"/>
  </conditionalFormatting>
  <conditionalFormatting sqref="E2">
    <cfRule type="top10" dxfId="2821" priority="25" rank="1"/>
  </conditionalFormatting>
  <conditionalFormatting sqref="G2">
    <cfRule type="top10" dxfId="2820" priority="23" rank="1"/>
  </conditionalFormatting>
  <conditionalFormatting sqref="H2">
    <cfRule type="top10" dxfId="2819" priority="22" rank="1"/>
  </conditionalFormatting>
  <conditionalFormatting sqref="J2">
    <cfRule type="top10" dxfId="2818" priority="20" rank="1"/>
  </conditionalFormatting>
  <conditionalFormatting sqref="F2">
    <cfRule type="top10" dxfId="2817" priority="24" rank="1"/>
  </conditionalFormatting>
  <conditionalFormatting sqref="F4">
    <cfRule type="top10" dxfId="2816" priority="8" rank="1"/>
  </conditionalFormatting>
  <conditionalFormatting sqref="G4">
    <cfRule type="top10" dxfId="2815" priority="9" rank="1"/>
  </conditionalFormatting>
  <conditionalFormatting sqref="H4">
    <cfRule type="top10" dxfId="2814" priority="10" rank="1"/>
  </conditionalFormatting>
  <conditionalFormatting sqref="I4">
    <cfRule type="top10" dxfId="2813" priority="11" rank="1"/>
  </conditionalFormatting>
  <conditionalFormatting sqref="J4">
    <cfRule type="top10" dxfId="2812" priority="12" rank="1"/>
  </conditionalFormatting>
  <conditionalFormatting sqref="E4">
    <cfRule type="top10" dxfId="2811" priority="13" rank="1"/>
  </conditionalFormatting>
  <conditionalFormatting sqref="F5">
    <cfRule type="top10" dxfId="2810" priority="5" rank="1"/>
  </conditionalFormatting>
  <conditionalFormatting sqref="I5">
    <cfRule type="top10" dxfId="2809" priority="2" rank="1"/>
    <cfRule type="top10" dxfId="2808" priority="7" rank="1"/>
  </conditionalFormatting>
  <conditionalFormatting sqref="E5">
    <cfRule type="top10" dxfId="2807" priority="6" rank="1"/>
  </conditionalFormatting>
  <conditionalFormatting sqref="G5">
    <cfRule type="top10" dxfId="2806" priority="4" rank="1"/>
  </conditionalFormatting>
  <conditionalFormatting sqref="H5">
    <cfRule type="top10" dxfId="2805" priority="3" rank="1"/>
  </conditionalFormatting>
  <conditionalFormatting sqref="J5">
    <cfRule type="top10" dxfId="2804" priority="1" rank="1"/>
  </conditionalFormatting>
  <hyperlinks>
    <hyperlink ref="Q1" location="'Rankings OLH'!A1" display="Return to Rankings" xr:uid="{42D83903-FD27-4A53-8A8E-DD96B9022545}"/>
  </hyperlink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8EC25-8FF0-4E16-B84F-B1E4B1788BFE}">
  <sheetPr codeName="Sheet75"/>
  <dimension ref="A1:Q15"/>
  <sheetViews>
    <sheetView workbookViewId="0">
      <selection activeCell="A12" sqref="A12:O1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81</v>
      </c>
      <c r="C2" s="21">
        <v>44373</v>
      </c>
      <c r="D2" s="22" t="s">
        <v>168</v>
      </c>
      <c r="E2" s="23">
        <v>188</v>
      </c>
      <c r="F2" s="23">
        <v>187</v>
      </c>
      <c r="G2" s="23">
        <v>188</v>
      </c>
      <c r="H2" s="23">
        <v>187</v>
      </c>
      <c r="I2" s="23">
        <v>192</v>
      </c>
      <c r="J2" s="23">
        <v>193</v>
      </c>
      <c r="K2" s="24">
        <v>6</v>
      </c>
      <c r="L2" s="24">
        <v>1135</v>
      </c>
      <c r="M2" s="25">
        <v>189.16666666666666</v>
      </c>
      <c r="N2" s="26">
        <v>4</v>
      </c>
      <c r="O2" s="27">
        <v>193.16666666666666</v>
      </c>
    </row>
    <row r="3" spans="1:17" x14ac:dyDescent="0.3">
      <c r="A3" s="19" t="s">
        <v>160</v>
      </c>
      <c r="B3" s="20" t="s">
        <v>81</v>
      </c>
      <c r="C3" s="21">
        <v>44374</v>
      </c>
      <c r="D3" s="22" t="s">
        <v>168</v>
      </c>
      <c r="E3" s="23">
        <v>193</v>
      </c>
      <c r="F3" s="23">
        <v>191</v>
      </c>
      <c r="G3" s="23">
        <v>194</v>
      </c>
      <c r="H3" s="23">
        <v>194</v>
      </c>
      <c r="I3" s="23"/>
      <c r="J3" s="23"/>
      <c r="K3" s="24">
        <v>4</v>
      </c>
      <c r="L3" s="24">
        <v>772</v>
      </c>
      <c r="M3" s="25">
        <v>193</v>
      </c>
      <c r="N3" s="26">
        <v>2</v>
      </c>
      <c r="O3" s="27">
        <v>195</v>
      </c>
    </row>
    <row r="4" spans="1:17" x14ac:dyDescent="0.3">
      <c r="A4" s="19" t="s">
        <v>160</v>
      </c>
      <c r="B4" s="20" t="s">
        <v>81</v>
      </c>
      <c r="C4" s="21">
        <v>44401</v>
      </c>
      <c r="D4" s="22" t="s">
        <v>168</v>
      </c>
      <c r="E4" s="23">
        <v>193</v>
      </c>
      <c r="F4" s="23">
        <v>198</v>
      </c>
      <c r="G4" s="23">
        <v>196</v>
      </c>
      <c r="H4" s="23">
        <v>195</v>
      </c>
      <c r="I4" s="23"/>
      <c r="J4" s="23"/>
      <c r="K4" s="24">
        <v>4</v>
      </c>
      <c r="L4" s="24">
        <v>782</v>
      </c>
      <c r="M4" s="25">
        <v>195.5</v>
      </c>
      <c r="N4" s="26">
        <v>2</v>
      </c>
      <c r="O4" s="27">
        <v>197.5</v>
      </c>
    </row>
    <row r="5" spans="1:17" x14ac:dyDescent="0.3">
      <c r="A5" s="19" t="s">
        <v>160</v>
      </c>
      <c r="B5" s="20" t="s">
        <v>81</v>
      </c>
      <c r="C5" s="21">
        <v>44402</v>
      </c>
      <c r="D5" s="22" t="s">
        <v>168</v>
      </c>
      <c r="E5" s="23">
        <v>190</v>
      </c>
      <c r="F5" s="23">
        <v>182</v>
      </c>
      <c r="G5" s="23">
        <v>187</v>
      </c>
      <c r="H5" s="23">
        <v>194</v>
      </c>
      <c r="I5" s="23"/>
      <c r="J5" s="23"/>
      <c r="K5" s="24">
        <v>4</v>
      </c>
      <c r="L5" s="24">
        <v>753</v>
      </c>
      <c r="M5" s="25">
        <v>188.25</v>
      </c>
      <c r="N5" s="26">
        <v>2</v>
      </c>
      <c r="O5" s="27">
        <v>190.25</v>
      </c>
    </row>
    <row r="6" spans="1:17" x14ac:dyDescent="0.3">
      <c r="A6" s="19" t="s">
        <v>153</v>
      </c>
      <c r="B6" s="20" t="s">
        <v>81</v>
      </c>
      <c r="C6" s="21">
        <v>44441</v>
      </c>
      <c r="D6" s="22" t="s">
        <v>171</v>
      </c>
      <c r="E6" s="23">
        <v>192</v>
      </c>
      <c r="F6" s="23">
        <v>194</v>
      </c>
      <c r="G6" s="23">
        <v>191</v>
      </c>
      <c r="H6" s="23">
        <v>193</v>
      </c>
      <c r="I6" s="23">
        <v>194</v>
      </c>
      <c r="J6" s="23">
        <v>193</v>
      </c>
      <c r="K6" s="24">
        <v>6</v>
      </c>
      <c r="L6" s="24">
        <v>1157</v>
      </c>
      <c r="M6" s="25">
        <v>192.83333333333334</v>
      </c>
      <c r="N6" s="26">
        <v>4</v>
      </c>
      <c r="O6" s="27">
        <v>196.83333333333334</v>
      </c>
    </row>
    <row r="7" spans="1:17" x14ac:dyDescent="0.3">
      <c r="A7" s="19" t="s">
        <v>153</v>
      </c>
      <c r="B7" s="20" t="s">
        <v>81</v>
      </c>
      <c r="C7" s="21">
        <v>44443</v>
      </c>
      <c r="D7" s="22" t="s">
        <v>226</v>
      </c>
      <c r="E7" s="23">
        <v>197</v>
      </c>
      <c r="F7" s="23">
        <v>195</v>
      </c>
      <c r="G7" s="23">
        <v>196</v>
      </c>
      <c r="H7" s="23">
        <v>187</v>
      </c>
      <c r="I7" s="23">
        <v>188</v>
      </c>
      <c r="J7" s="23">
        <v>189</v>
      </c>
      <c r="K7" s="24">
        <f t="shared" ref="K7" si="0">COUNT(E7:J7)</f>
        <v>6</v>
      </c>
      <c r="L7" s="24">
        <f t="shared" ref="L7" si="1">SUM(E7:J7)</f>
        <v>1152</v>
      </c>
      <c r="M7" s="25">
        <f t="shared" ref="M7" si="2">AVERAGE(E7:J7)</f>
        <v>192</v>
      </c>
      <c r="N7" s="26">
        <v>4</v>
      </c>
      <c r="O7" s="27">
        <f t="shared" ref="O7" si="3">SUM(M7,N7)</f>
        <v>196</v>
      </c>
    </row>
    <row r="8" spans="1:17" x14ac:dyDescent="0.3">
      <c r="A8" s="19" t="s">
        <v>160</v>
      </c>
      <c r="B8" s="20" t="s">
        <v>81</v>
      </c>
      <c r="C8" s="21">
        <v>44464</v>
      </c>
      <c r="D8" s="22" t="s">
        <v>168</v>
      </c>
      <c r="E8" s="23">
        <v>193</v>
      </c>
      <c r="F8" s="23">
        <v>193</v>
      </c>
      <c r="G8" s="23">
        <v>196</v>
      </c>
      <c r="H8" s="23">
        <v>199</v>
      </c>
      <c r="I8" s="23"/>
      <c r="J8" s="23"/>
      <c r="K8" s="24">
        <v>4</v>
      </c>
      <c r="L8" s="24">
        <v>781</v>
      </c>
      <c r="M8" s="25">
        <v>195.25</v>
      </c>
      <c r="N8" s="26">
        <v>2</v>
      </c>
      <c r="O8" s="27">
        <v>197.25</v>
      </c>
    </row>
    <row r="9" spans="1:17" x14ac:dyDescent="0.3">
      <c r="A9" s="19" t="s">
        <v>160</v>
      </c>
      <c r="B9" s="20" t="s">
        <v>81</v>
      </c>
      <c r="C9" s="21">
        <v>44465</v>
      </c>
      <c r="D9" s="22" t="s">
        <v>168</v>
      </c>
      <c r="E9" s="23">
        <v>198</v>
      </c>
      <c r="F9" s="23">
        <v>196</v>
      </c>
      <c r="G9" s="23">
        <v>194</v>
      </c>
      <c r="H9" s="23">
        <v>198</v>
      </c>
      <c r="I9" s="23"/>
      <c r="J9" s="23"/>
      <c r="K9" s="24">
        <v>4</v>
      </c>
      <c r="L9" s="24">
        <v>786</v>
      </c>
      <c r="M9" s="25">
        <v>196.5</v>
      </c>
      <c r="N9" s="26">
        <v>11</v>
      </c>
      <c r="O9" s="27">
        <v>207.5</v>
      </c>
    </row>
    <row r="10" spans="1:17" x14ac:dyDescent="0.3">
      <c r="A10" s="19" t="s">
        <v>160</v>
      </c>
      <c r="B10" s="20" t="s">
        <v>81</v>
      </c>
      <c r="C10" s="21">
        <v>44491</v>
      </c>
      <c r="D10" s="22" t="s">
        <v>168</v>
      </c>
      <c r="E10" s="23">
        <v>191</v>
      </c>
      <c r="F10" s="23">
        <v>191</v>
      </c>
      <c r="G10" s="23">
        <v>194</v>
      </c>
      <c r="H10" s="23">
        <v>193</v>
      </c>
      <c r="I10" s="23">
        <v>198</v>
      </c>
      <c r="J10" s="23"/>
      <c r="K10" s="24">
        <v>5</v>
      </c>
      <c r="L10" s="24">
        <v>967</v>
      </c>
      <c r="M10" s="25">
        <v>193.4</v>
      </c>
      <c r="N10" s="26">
        <v>4</v>
      </c>
      <c r="O10" s="27">
        <v>197.4</v>
      </c>
    </row>
    <row r="11" spans="1:17" x14ac:dyDescent="0.3">
      <c r="A11" s="19" t="s">
        <v>160</v>
      </c>
      <c r="B11" s="20" t="s">
        <v>81</v>
      </c>
      <c r="C11" s="21">
        <v>44493</v>
      </c>
      <c r="D11" s="22" t="s">
        <v>168</v>
      </c>
      <c r="E11" s="23">
        <v>190</v>
      </c>
      <c r="F11" s="23">
        <v>191</v>
      </c>
      <c r="G11" s="23">
        <v>193</v>
      </c>
      <c r="H11" s="23">
        <v>192</v>
      </c>
      <c r="I11" s="23">
        <v>186</v>
      </c>
      <c r="J11" s="23"/>
      <c r="K11" s="24">
        <v>5</v>
      </c>
      <c r="L11" s="24">
        <v>952</v>
      </c>
      <c r="M11" s="25">
        <v>190.4</v>
      </c>
      <c r="N11" s="26">
        <v>3</v>
      </c>
      <c r="O11" s="27">
        <v>193.4</v>
      </c>
    </row>
    <row r="12" spans="1:17" x14ac:dyDescent="0.3">
      <c r="A12" s="19" t="s">
        <v>160</v>
      </c>
      <c r="B12" s="20" t="s">
        <v>81</v>
      </c>
      <c r="C12" s="21">
        <v>44492</v>
      </c>
      <c r="D12" s="22" t="s">
        <v>168</v>
      </c>
      <c r="E12" s="23">
        <v>192</v>
      </c>
      <c r="F12" s="23">
        <v>189</v>
      </c>
      <c r="G12" s="23">
        <v>189</v>
      </c>
      <c r="H12" s="23">
        <v>185</v>
      </c>
      <c r="I12" s="23">
        <v>191</v>
      </c>
      <c r="J12" s="23"/>
      <c r="K12" s="24">
        <v>5</v>
      </c>
      <c r="L12" s="24">
        <v>946</v>
      </c>
      <c r="M12" s="25">
        <v>189.2</v>
      </c>
      <c r="N12" s="26">
        <v>2</v>
      </c>
      <c r="O12" s="27">
        <v>191.2</v>
      </c>
    </row>
    <row r="15" spans="1:17" x14ac:dyDescent="0.3">
      <c r="K15" s="28">
        <f>SUM(K2:K14)</f>
        <v>53</v>
      </c>
      <c r="L15" s="28">
        <f>SUM(L2:L14)</f>
        <v>10183</v>
      </c>
      <c r="M15" s="29">
        <f>SUM(L15/K15)</f>
        <v>192.1320754716981</v>
      </c>
      <c r="N15" s="28">
        <f>SUM(N2:N14)</f>
        <v>40</v>
      </c>
      <c r="O15" s="29">
        <f>SUM(M15+N15)</f>
        <v>232.1320754716981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5"/>
    <protectedRange algorithmName="SHA-512" hashValue="ON39YdpmFHfN9f47KpiRvqrKx0V9+erV1CNkpWzYhW/Qyc6aT8rEyCrvauWSYGZK2ia3o7vd3akF07acHAFpOA==" saltValue="yVW9XmDwTqEnmpSGai0KYg==" spinCount="100000" sqref="D2" name="Range1_1_10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I3:J3 B3:C3" name="Range1_21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25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4:H4" name="Range1_3_6"/>
    <protectedRange algorithmName="SHA-512" hashValue="ON39YdpmFHfN9f47KpiRvqrKx0V9+erV1CNkpWzYhW/Qyc6aT8rEyCrvauWSYGZK2ia3o7vd3akF07acHAFpOA==" saltValue="yVW9XmDwTqEnmpSGai0KYg==" spinCount="100000" sqref="I5:J5 B5:C5" name="Range1_29"/>
    <protectedRange algorithmName="SHA-512" hashValue="ON39YdpmFHfN9f47KpiRvqrKx0V9+erV1CNkpWzYhW/Qyc6aT8rEyCrvauWSYGZK2ia3o7vd3akF07acHAFpOA==" saltValue="yVW9XmDwTqEnmpSGai0KYg==" spinCount="100000" sqref="D5" name="Range1_1_18"/>
    <protectedRange algorithmName="SHA-512" hashValue="ON39YdpmFHfN9f47KpiRvqrKx0V9+erV1CNkpWzYhW/Qyc6aT8rEyCrvauWSYGZK2ia3o7vd3akF07acHAFpOA==" saltValue="yVW9XmDwTqEnmpSGai0KYg==" spinCount="100000" sqref="E5:H5" name="Range1_3_8"/>
    <protectedRange algorithmName="SHA-512" hashValue="ON39YdpmFHfN9f47KpiRvqrKx0V9+erV1CNkpWzYhW/Qyc6aT8rEyCrvauWSYGZK2ia3o7vd3akF07acHAFpOA==" saltValue="yVW9XmDwTqEnmpSGai0KYg==" spinCount="100000" sqref="E6:J6 B6:C6" name="Range1_51"/>
    <protectedRange algorithmName="SHA-512" hashValue="ON39YdpmFHfN9f47KpiRvqrKx0V9+erV1CNkpWzYhW/Qyc6aT8rEyCrvauWSYGZK2ia3o7vd3akF07acHAFpOA==" saltValue="yVW9XmDwTqEnmpSGai0KYg==" spinCount="100000" sqref="D6" name="Range1_1_45"/>
    <protectedRange algorithmName="SHA-512" hashValue="ON39YdpmFHfN9f47KpiRvqrKx0V9+erV1CNkpWzYhW/Qyc6aT8rEyCrvauWSYGZK2ia3o7vd3akF07acHAFpOA==" saltValue="yVW9XmDwTqEnmpSGai0KYg==" spinCount="100000" sqref="B7:C7" name="Range1_4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E7:J7" name="Range1_3_3"/>
    <protectedRange algorithmName="SHA-512" hashValue="ON39YdpmFHfN9f47KpiRvqrKx0V9+erV1CNkpWzYhW/Qyc6aT8rEyCrvauWSYGZK2ia3o7vd3akF07acHAFpOA==" saltValue="yVW9XmDwTqEnmpSGai0KYg==" spinCount="100000" sqref="B8:C9 I8:J9" name="Range1_7"/>
    <protectedRange algorithmName="SHA-512" hashValue="ON39YdpmFHfN9f47KpiRvqrKx0V9+erV1CNkpWzYhW/Qyc6aT8rEyCrvauWSYGZK2ia3o7vd3akF07acHAFpOA==" saltValue="yVW9XmDwTqEnmpSGai0KYg==" spinCount="100000" sqref="D8:D9" name="Range1_1_9"/>
    <protectedRange algorithmName="SHA-512" hashValue="ON39YdpmFHfN9f47KpiRvqrKx0V9+erV1CNkpWzYhW/Qyc6aT8rEyCrvauWSYGZK2ia3o7vd3akF07acHAFpOA==" saltValue="yVW9XmDwTqEnmpSGai0KYg==" spinCount="100000" sqref="E8:H9" name="Range1_3_1"/>
    <protectedRange algorithmName="SHA-512" hashValue="ON39YdpmFHfN9f47KpiRvqrKx0V9+erV1CNkpWzYhW/Qyc6aT8rEyCrvauWSYGZK2ia3o7vd3akF07acHAFpOA==" saltValue="yVW9XmDwTqEnmpSGai0KYg==" spinCount="100000" sqref="I10:J10 B10:C10" name="Range1_42"/>
    <protectedRange algorithmName="SHA-512" hashValue="ON39YdpmFHfN9f47KpiRvqrKx0V9+erV1CNkpWzYhW/Qyc6aT8rEyCrvauWSYGZK2ia3o7vd3akF07acHAFpOA==" saltValue="yVW9XmDwTqEnmpSGai0KYg==" spinCount="100000" sqref="D10" name="Range1_1_28"/>
    <protectedRange algorithmName="SHA-512" hashValue="ON39YdpmFHfN9f47KpiRvqrKx0V9+erV1CNkpWzYhW/Qyc6aT8rEyCrvauWSYGZK2ia3o7vd3akF07acHAFpOA==" saltValue="yVW9XmDwTqEnmpSGai0KYg==" spinCount="100000" sqref="E10:H10" name="Range1_3_11"/>
    <protectedRange algorithmName="SHA-512" hashValue="ON39YdpmFHfN9f47KpiRvqrKx0V9+erV1CNkpWzYhW/Qyc6aT8rEyCrvauWSYGZK2ia3o7vd3akF07acHAFpOA==" saltValue="yVW9XmDwTqEnmpSGai0KYg==" spinCount="100000" sqref="I11:J11 B11:C11" name="Range1_44"/>
    <protectedRange algorithmName="SHA-512" hashValue="ON39YdpmFHfN9f47KpiRvqrKx0V9+erV1CNkpWzYhW/Qyc6aT8rEyCrvauWSYGZK2ia3o7vd3akF07acHAFpOA==" saltValue="yVW9XmDwTqEnmpSGai0KYg==" spinCount="100000" sqref="D11" name="Range1_1_30"/>
    <protectedRange algorithmName="SHA-512" hashValue="ON39YdpmFHfN9f47KpiRvqrKx0V9+erV1CNkpWzYhW/Qyc6aT8rEyCrvauWSYGZK2ia3o7vd3akF07acHAFpOA==" saltValue="yVW9XmDwTqEnmpSGai0KYg==" spinCount="100000" sqref="E11:H11" name="Range1_3_12"/>
    <protectedRange algorithmName="SHA-512" hashValue="ON39YdpmFHfN9f47KpiRvqrKx0V9+erV1CNkpWzYhW/Qyc6aT8rEyCrvauWSYGZK2ia3o7vd3akF07acHAFpOA==" saltValue="yVW9XmDwTqEnmpSGai0KYg==" spinCount="100000" sqref="I12:J12 B12:C12" name="Range1_49"/>
    <protectedRange algorithmName="SHA-512" hashValue="ON39YdpmFHfN9f47KpiRvqrKx0V9+erV1CNkpWzYhW/Qyc6aT8rEyCrvauWSYGZK2ia3o7vd3akF07acHAFpOA==" saltValue="yVW9XmDwTqEnmpSGai0KYg==" spinCount="100000" sqref="D12" name="Range1_1_33"/>
    <protectedRange algorithmName="SHA-512" hashValue="ON39YdpmFHfN9f47KpiRvqrKx0V9+erV1CNkpWzYhW/Qyc6aT8rEyCrvauWSYGZK2ia3o7vd3akF07acHAFpOA==" saltValue="yVW9XmDwTqEnmpSGai0KYg==" spinCount="100000" sqref="E12:H12" name="Range1_3_13"/>
  </protectedRanges>
  <conditionalFormatting sqref="I2">
    <cfRule type="top10" dxfId="2803" priority="51" rank="1"/>
  </conditionalFormatting>
  <conditionalFormatting sqref="E2">
    <cfRule type="top10" dxfId="2802" priority="55" rank="1"/>
  </conditionalFormatting>
  <conditionalFormatting sqref="G2">
    <cfRule type="top10" dxfId="2801" priority="53" rank="1"/>
  </conditionalFormatting>
  <conditionalFormatting sqref="H2">
    <cfRule type="top10" dxfId="2800" priority="52" rank="1"/>
  </conditionalFormatting>
  <conditionalFormatting sqref="J2">
    <cfRule type="top10" dxfId="2799" priority="50" rank="1"/>
  </conditionalFormatting>
  <conditionalFormatting sqref="F2">
    <cfRule type="top10" dxfId="2798" priority="54" rank="1"/>
  </conditionalFormatting>
  <conditionalFormatting sqref="I3">
    <cfRule type="top10" dxfId="2797" priority="45" rank="1"/>
  </conditionalFormatting>
  <conditionalFormatting sqref="E3">
    <cfRule type="top10" dxfId="2796" priority="49" rank="1"/>
  </conditionalFormatting>
  <conditionalFormatting sqref="G3">
    <cfRule type="top10" dxfId="2795" priority="47" rank="1"/>
  </conditionalFormatting>
  <conditionalFormatting sqref="H3">
    <cfRule type="top10" dxfId="2794" priority="46" rank="1"/>
  </conditionalFormatting>
  <conditionalFormatting sqref="J3">
    <cfRule type="top10" dxfId="2793" priority="44" rank="1"/>
  </conditionalFormatting>
  <conditionalFormatting sqref="F3">
    <cfRule type="top10" dxfId="2792" priority="48" rank="1"/>
  </conditionalFormatting>
  <conditionalFormatting sqref="I4">
    <cfRule type="top10" dxfId="2791" priority="39" rank="1"/>
  </conditionalFormatting>
  <conditionalFormatting sqref="E4">
    <cfRule type="top10" dxfId="2790" priority="43" rank="1"/>
  </conditionalFormatting>
  <conditionalFormatting sqref="G4">
    <cfRule type="top10" dxfId="2789" priority="41" rank="1"/>
  </conditionalFormatting>
  <conditionalFormatting sqref="H4">
    <cfRule type="top10" dxfId="2788" priority="40" rank="1"/>
  </conditionalFormatting>
  <conditionalFormatting sqref="J4">
    <cfRule type="top10" dxfId="2787" priority="38" rank="1"/>
  </conditionalFormatting>
  <conditionalFormatting sqref="F4">
    <cfRule type="top10" dxfId="2786" priority="42" rank="1"/>
  </conditionalFormatting>
  <conditionalFormatting sqref="I5">
    <cfRule type="top10" dxfId="2785" priority="33" rank="1"/>
  </conditionalFormatting>
  <conditionalFormatting sqref="E5">
    <cfRule type="top10" dxfId="2784" priority="37" rank="1"/>
  </conditionalFormatting>
  <conditionalFormatting sqref="G5">
    <cfRule type="top10" dxfId="2783" priority="35" rank="1"/>
  </conditionalFormatting>
  <conditionalFormatting sqref="H5">
    <cfRule type="top10" dxfId="2782" priority="34" rank="1"/>
  </conditionalFormatting>
  <conditionalFormatting sqref="J5">
    <cfRule type="top10" dxfId="2781" priority="32" rank="1"/>
  </conditionalFormatting>
  <conditionalFormatting sqref="F5">
    <cfRule type="top10" dxfId="2780" priority="36" rank="1"/>
  </conditionalFormatting>
  <conditionalFormatting sqref="J6:J7">
    <cfRule type="top10" dxfId="2779" priority="26" rank="1"/>
  </conditionalFormatting>
  <conditionalFormatting sqref="I6:I7">
    <cfRule type="top10" dxfId="2778" priority="27" rank="1"/>
  </conditionalFormatting>
  <conditionalFormatting sqref="H6:H7">
    <cfRule type="top10" dxfId="2777" priority="28" rank="1"/>
  </conditionalFormatting>
  <conditionalFormatting sqref="G6:G7">
    <cfRule type="top10" dxfId="2776" priority="29" rank="1"/>
  </conditionalFormatting>
  <conditionalFormatting sqref="F6:F7">
    <cfRule type="top10" dxfId="2775" priority="30" rank="1"/>
  </conditionalFormatting>
  <conditionalFormatting sqref="E6:E7">
    <cfRule type="top10" dxfId="2774" priority="31" rank="1"/>
  </conditionalFormatting>
  <conditionalFormatting sqref="F8:F9">
    <cfRule type="top10" dxfId="2773" priority="23" rank="1"/>
  </conditionalFormatting>
  <conditionalFormatting sqref="I8:I9">
    <cfRule type="top10" dxfId="2772" priority="20" rank="1"/>
    <cfRule type="top10" dxfId="2771" priority="25" rank="1"/>
  </conditionalFormatting>
  <conditionalFormatting sqref="E8:E9">
    <cfRule type="top10" dxfId="2770" priority="24" rank="1"/>
  </conditionalFormatting>
  <conditionalFormatting sqref="G8:G9">
    <cfRule type="top10" dxfId="2769" priority="22" rank="1"/>
  </conditionalFormatting>
  <conditionalFormatting sqref="H8:H9">
    <cfRule type="top10" dxfId="2768" priority="21" rank="1"/>
  </conditionalFormatting>
  <conditionalFormatting sqref="J8:J9">
    <cfRule type="top10" dxfId="2767" priority="19" rank="1"/>
  </conditionalFormatting>
  <conditionalFormatting sqref="I10">
    <cfRule type="top10" dxfId="2766" priority="14" rank="1"/>
  </conditionalFormatting>
  <conditionalFormatting sqref="E10">
    <cfRule type="top10" dxfId="2765" priority="18" rank="1"/>
  </conditionalFormatting>
  <conditionalFormatting sqref="G10">
    <cfRule type="top10" dxfId="2764" priority="16" rank="1"/>
  </conditionalFormatting>
  <conditionalFormatting sqref="H10">
    <cfRule type="top10" dxfId="2763" priority="15" rank="1"/>
  </conditionalFormatting>
  <conditionalFormatting sqref="J10">
    <cfRule type="top10" dxfId="2762" priority="13" rank="1"/>
  </conditionalFormatting>
  <conditionalFormatting sqref="F10">
    <cfRule type="top10" dxfId="2761" priority="17" rank="1"/>
  </conditionalFormatting>
  <conditionalFormatting sqref="I11">
    <cfRule type="top10" dxfId="2760" priority="8" rank="1"/>
  </conditionalFormatting>
  <conditionalFormatting sqref="E11">
    <cfRule type="top10" dxfId="2759" priority="12" rank="1"/>
  </conditionalFormatting>
  <conditionalFormatting sqref="G11">
    <cfRule type="top10" dxfId="2758" priority="10" rank="1"/>
  </conditionalFormatting>
  <conditionalFormatting sqref="H11">
    <cfRule type="top10" dxfId="2757" priority="9" rank="1"/>
  </conditionalFormatting>
  <conditionalFormatting sqref="J11">
    <cfRule type="top10" dxfId="2756" priority="7" rank="1"/>
  </conditionalFormatting>
  <conditionalFormatting sqref="F11">
    <cfRule type="top10" dxfId="2755" priority="11" rank="1"/>
  </conditionalFormatting>
  <conditionalFormatting sqref="I12">
    <cfRule type="top10" dxfId="2754" priority="2" rank="1"/>
  </conditionalFormatting>
  <conditionalFormatting sqref="E12">
    <cfRule type="top10" dxfId="2753" priority="6" rank="1"/>
  </conditionalFormatting>
  <conditionalFormatting sqref="G12">
    <cfRule type="top10" dxfId="2752" priority="4" rank="1"/>
  </conditionalFormatting>
  <conditionalFormatting sqref="H12">
    <cfRule type="top10" dxfId="2751" priority="3" rank="1"/>
  </conditionalFormatting>
  <conditionalFormatting sqref="J12">
    <cfRule type="top10" dxfId="2750" priority="1" rank="1"/>
  </conditionalFormatting>
  <conditionalFormatting sqref="F12">
    <cfRule type="top10" dxfId="2749" priority="5" rank="1"/>
  </conditionalFormatting>
  <hyperlinks>
    <hyperlink ref="Q1" location="'Rankings OLH'!A1" display="Return to Rankings" xr:uid="{59E9C425-7C7F-410C-813D-77CC823010D9}"/>
  </hyperlink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CEEC1-80B0-490D-981D-53A7076BE98F}">
  <sheetPr codeName="Sheet76"/>
  <dimension ref="A1:Q9"/>
  <sheetViews>
    <sheetView workbookViewId="0">
      <selection activeCell="A6" sqref="A6:O6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39</v>
      </c>
      <c r="C2" s="21">
        <v>44338</v>
      </c>
      <c r="D2" s="22" t="s">
        <v>172</v>
      </c>
      <c r="E2" s="23">
        <v>197</v>
      </c>
      <c r="F2" s="23">
        <v>193.01</v>
      </c>
      <c r="G2" s="23">
        <v>193</v>
      </c>
      <c r="H2" s="23">
        <v>191</v>
      </c>
      <c r="I2" s="23"/>
      <c r="J2" s="23"/>
      <c r="K2" s="24">
        <v>4</v>
      </c>
      <c r="L2" s="24">
        <v>774.01</v>
      </c>
      <c r="M2" s="25">
        <v>193.5025</v>
      </c>
      <c r="N2" s="26">
        <v>11</v>
      </c>
      <c r="O2" s="27">
        <v>204.5025</v>
      </c>
    </row>
    <row r="3" spans="1:17" x14ac:dyDescent="0.3">
      <c r="A3" s="19" t="s">
        <v>160</v>
      </c>
      <c r="B3" s="20" t="s">
        <v>39</v>
      </c>
      <c r="C3" s="21">
        <v>44001</v>
      </c>
      <c r="D3" s="22" t="s">
        <v>172</v>
      </c>
      <c r="E3" s="23">
        <v>194</v>
      </c>
      <c r="F3" s="23">
        <v>194</v>
      </c>
      <c r="G3" s="23">
        <v>194</v>
      </c>
      <c r="H3" s="23">
        <v>197</v>
      </c>
      <c r="I3" s="23">
        <v>196</v>
      </c>
      <c r="J3" s="23">
        <v>193</v>
      </c>
      <c r="K3" s="24">
        <v>6</v>
      </c>
      <c r="L3" s="24">
        <v>1168</v>
      </c>
      <c r="M3" s="25">
        <v>194.66666666666666</v>
      </c>
      <c r="N3" s="26">
        <v>34</v>
      </c>
      <c r="O3" s="27">
        <v>228.66666666666666</v>
      </c>
    </row>
    <row r="4" spans="1:17" x14ac:dyDescent="0.3">
      <c r="A4" s="19" t="s">
        <v>160</v>
      </c>
      <c r="B4" s="20" t="s">
        <v>39</v>
      </c>
      <c r="C4" s="21">
        <v>44394</v>
      </c>
      <c r="D4" s="22" t="s">
        <v>172</v>
      </c>
      <c r="E4" s="23">
        <v>197</v>
      </c>
      <c r="F4" s="23">
        <v>197</v>
      </c>
      <c r="G4" s="23">
        <v>193</v>
      </c>
      <c r="H4" s="23">
        <v>194</v>
      </c>
      <c r="I4" s="23"/>
      <c r="J4" s="23"/>
      <c r="K4" s="24">
        <v>4</v>
      </c>
      <c r="L4" s="24">
        <v>781</v>
      </c>
      <c r="M4" s="25">
        <v>195.25</v>
      </c>
      <c r="N4" s="26">
        <v>4</v>
      </c>
      <c r="O4" s="27">
        <v>199.25</v>
      </c>
    </row>
    <row r="5" spans="1:17" x14ac:dyDescent="0.3">
      <c r="A5" s="19" t="s">
        <v>160</v>
      </c>
      <c r="B5" s="20" t="s">
        <v>39</v>
      </c>
      <c r="C5" s="21">
        <v>44429</v>
      </c>
      <c r="D5" s="22" t="s">
        <v>172</v>
      </c>
      <c r="E5" s="23">
        <v>199</v>
      </c>
      <c r="F5" s="23">
        <v>196</v>
      </c>
      <c r="G5" s="23">
        <v>193</v>
      </c>
      <c r="H5" s="23">
        <v>193</v>
      </c>
      <c r="I5" s="23">
        <v>196</v>
      </c>
      <c r="J5" s="23">
        <v>196</v>
      </c>
      <c r="K5" s="24">
        <v>6</v>
      </c>
      <c r="L5" s="24">
        <v>1173</v>
      </c>
      <c r="M5" s="25">
        <v>195.5</v>
      </c>
      <c r="N5" s="26">
        <v>30</v>
      </c>
      <c r="O5" s="27">
        <v>225.5</v>
      </c>
    </row>
    <row r="6" spans="1:17" x14ac:dyDescent="0.3">
      <c r="A6" s="19" t="s">
        <v>160</v>
      </c>
      <c r="B6" s="20" t="s">
        <v>39</v>
      </c>
      <c r="C6" s="21">
        <v>44457</v>
      </c>
      <c r="D6" s="22" t="s">
        <v>172</v>
      </c>
      <c r="E6" s="23">
        <v>196.01</v>
      </c>
      <c r="F6" s="23">
        <v>198</v>
      </c>
      <c r="G6" s="23">
        <v>194</v>
      </c>
      <c r="H6" s="23">
        <v>196</v>
      </c>
      <c r="I6" s="23"/>
      <c r="J6" s="23"/>
      <c r="K6" s="24">
        <v>4</v>
      </c>
      <c r="L6" s="24">
        <v>784.01</v>
      </c>
      <c r="M6" s="25">
        <v>196.0025</v>
      </c>
      <c r="N6" s="26">
        <v>9</v>
      </c>
      <c r="O6" s="27">
        <v>205.0025</v>
      </c>
    </row>
    <row r="9" spans="1:17" x14ac:dyDescent="0.3">
      <c r="K9" s="28">
        <f>SUM(K2:K8)</f>
        <v>24</v>
      </c>
      <c r="L9" s="28">
        <f>SUM(L2:L8)</f>
        <v>4680.0200000000004</v>
      </c>
      <c r="M9" s="29">
        <f>SUM(L9/K9)</f>
        <v>195.00083333333336</v>
      </c>
      <c r="N9" s="28">
        <f>SUM(N2:N8)</f>
        <v>88</v>
      </c>
      <c r="O9" s="29">
        <f>SUM(M9+N9)</f>
        <v>283.00083333333339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5_2"/>
    <protectedRange algorithmName="SHA-512" hashValue="ON39YdpmFHfN9f47KpiRvqrKx0V9+erV1CNkpWzYhW/Qyc6aT8rEyCrvauWSYGZK2ia3o7vd3akF07acHAFpOA==" saltValue="yVW9XmDwTqEnmpSGai0KYg==" spinCount="100000" sqref="D2" name="Range1_1_12_2"/>
    <protectedRange algorithmName="SHA-512" hashValue="ON39YdpmFHfN9f47KpiRvqrKx0V9+erV1CNkpWzYhW/Qyc6aT8rEyCrvauWSYGZK2ia3o7vd3akF07acHAFpOA==" saltValue="yVW9XmDwTqEnmpSGai0KYg==" spinCount="100000" sqref="E2:H2" name="Range1_3_4_2"/>
    <protectedRange algorithmName="SHA-512" hashValue="ON39YdpmFHfN9f47KpiRvqrKx0V9+erV1CNkpWzYhW/Qyc6aT8rEyCrvauWSYGZK2ia3o7vd3akF07acHAFpOA==" saltValue="yVW9XmDwTqEnmpSGai0KYg==" spinCount="100000" sqref="I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6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B5:C5 I5:J5" name="Range1_55"/>
    <protectedRange algorithmName="SHA-512" hashValue="ON39YdpmFHfN9f47KpiRvqrKx0V9+erV1CNkpWzYhW/Qyc6aT8rEyCrvauWSYGZK2ia3o7vd3akF07acHAFpOA==" saltValue="yVW9XmDwTqEnmpSGai0KYg==" spinCount="100000" sqref="D5" name="Range1_1_46"/>
    <protectedRange algorithmName="SHA-512" hashValue="ON39YdpmFHfN9f47KpiRvqrKx0V9+erV1CNkpWzYhW/Qyc6aT8rEyCrvauWSYGZK2ia3o7vd3akF07acHAFpOA==" saltValue="yVW9XmDwTqEnmpSGai0KYg==" spinCount="100000" sqref="E5:H5" name="Range1_3_16"/>
    <protectedRange algorithmName="SHA-512" hashValue="ON39YdpmFHfN9f47KpiRvqrKx0V9+erV1CNkpWzYhW/Qyc6aT8rEyCrvauWSYGZK2ia3o7vd3akF07acHAFpOA==" saltValue="yVW9XmDwTqEnmpSGai0KYg==" spinCount="100000" sqref="B6:C6 I6:J6" name="Range1_10"/>
    <protectedRange algorithmName="SHA-512" hashValue="ON39YdpmFHfN9f47KpiRvqrKx0V9+erV1CNkpWzYhW/Qyc6aT8rEyCrvauWSYGZK2ia3o7vd3akF07acHAFpOA==" saltValue="yVW9XmDwTqEnmpSGai0KYg==" spinCount="100000" sqref="D6" name="Range1_1_11"/>
    <protectedRange algorithmName="SHA-512" hashValue="ON39YdpmFHfN9f47KpiRvqrKx0V9+erV1CNkpWzYhW/Qyc6aT8rEyCrvauWSYGZK2ia3o7vd3akF07acHAFpOA==" saltValue="yVW9XmDwTqEnmpSGai0KYg==" spinCount="100000" sqref="E6:H6" name="Range1_3_2"/>
  </protectedRanges>
  <conditionalFormatting sqref="E2">
    <cfRule type="top10" dxfId="2748" priority="32" rank="1"/>
  </conditionalFormatting>
  <conditionalFormatting sqref="G2">
    <cfRule type="top10" dxfId="2747" priority="30" rank="1"/>
  </conditionalFormatting>
  <conditionalFormatting sqref="H2">
    <cfRule type="top10" dxfId="2746" priority="29" rank="1"/>
  </conditionalFormatting>
  <conditionalFormatting sqref="F2">
    <cfRule type="top10" dxfId="2745" priority="31" rank="1"/>
  </conditionalFormatting>
  <conditionalFormatting sqref="E3">
    <cfRule type="top10" dxfId="2744" priority="26" rank="1"/>
  </conditionalFormatting>
  <conditionalFormatting sqref="G3">
    <cfRule type="top10" dxfId="2743" priority="24" rank="1"/>
  </conditionalFormatting>
  <conditionalFormatting sqref="H3">
    <cfRule type="top10" dxfId="2742" priority="23" rank="1"/>
  </conditionalFormatting>
  <conditionalFormatting sqref="F3">
    <cfRule type="top10" dxfId="2741" priority="25" rank="1"/>
  </conditionalFormatting>
  <conditionalFormatting sqref="I2">
    <cfRule type="top10" dxfId="2740" priority="27" rank="1"/>
  </conditionalFormatting>
  <conditionalFormatting sqref="J2">
    <cfRule type="top10" dxfId="2739" priority="28" rank="1"/>
  </conditionalFormatting>
  <conditionalFormatting sqref="I3">
    <cfRule type="top10" dxfId="2738" priority="21" rank="1"/>
  </conditionalFormatting>
  <conditionalFormatting sqref="J3">
    <cfRule type="top10" dxfId="2737" priority="22" rank="1"/>
  </conditionalFormatting>
  <conditionalFormatting sqref="F4">
    <cfRule type="top10" dxfId="2736" priority="19" rank="1"/>
  </conditionalFormatting>
  <conditionalFormatting sqref="G4">
    <cfRule type="top10" dxfId="2735" priority="18" rank="1"/>
  </conditionalFormatting>
  <conditionalFormatting sqref="H4">
    <cfRule type="top10" dxfId="2734" priority="17" rank="1"/>
  </conditionalFormatting>
  <conditionalFormatting sqref="I4">
    <cfRule type="top10" dxfId="2733" priority="15" rank="1"/>
  </conditionalFormatting>
  <conditionalFormatting sqref="J4">
    <cfRule type="top10" dxfId="2732" priority="16" rank="1"/>
  </conditionalFormatting>
  <conditionalFormatting sqref="E4">
    <cfRule type="top10" dxfId="2731" priority="20" rank="1"/>
  </conditionalFormatting>
  <conditionalFormatting sqref="F5">
    <cfRule type="top10" dxfId="2730" priority="12" rank="1"/>
  </conditionalFormatting>
  <conditionalFormatting sqref="I5">
    <cfRule type="top10" dxfId="2729" priority="9" rank="1"/>
    <cfRule type="top10" dxfId="2728" priority="14" rank="1"/>
  </conditionalFormatting>
  <conditionalFormatting sqref="E5">
    <cfRule type="top10" dxfId="2727" priority="13" rank="1"/>
  </conditionalFormatting>
  <conditionalFormatting sqref="G5">
    <cfRule type="top10" dxfId="2726" priority="11" rank="1"/>
  </conditionalFormatting>
  <conditionalFormatting sqref="H5">
    <cfRule type="top10" dxfId="2725" priority="10" rank="1"/>
  </conditionalFormatting>
  <conditionalFormatting sqref="J5">
    <cfRule type="top10" dxfId="2724" priority="8" rank="1"/>
  </conditionalFormatting>
  <conditionalFormatting sqref="F6">
    <cfRule type="top10" dxfId="2723" priority="5" rank="1"/>
  </conditionalFormatting>
  <conditionalFormatting sqref="I6">
    <cfRule type="top10" dxfId="2722" priority="2" rank="1"/>
    <cfRule type="top10" dxfId="2721" priority="7" rank="1"/>
  </conditionalFormatting>
  <conditionalFormatting sqref="E6">
    <cfRule type="top10" dxfId="2720" priority="6" rank="1"/>
  </conditionalFormatting>
  <conditionalFormatting sqref="G6">
    <cfRule type="top10" dxfId="2719" priority="4" rank="1"/>
  </conditionalFormatting>
  <conditionalFormatting sqref="H6">
    <cfRule type="top10" dxfId="2718" priority="3" rank="1"/>
  </conditionalFormatting>
  <conditionalFormatting sqref="J6">
    <cfRule type="top10" dxfId="2717" priority="1" rank="1"/>
  </conditionalFormatting>
  <hyperlinks>
    <hyperlink ref="Q1" location="'Rankings OLH'!A1" display="Return to Rankings" xr:uid="{18701FA8-BE3A-4C2C-9290-C67BF0F6FEE6}"/>
  </hyperlink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495F9-8344-4F7F-9269-3BE9842451AE}">
  <sheetPr codeName="Sheet77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103</v>
      </c>
      <c r="C2" s="21">
        <v>44331</v>
      </c>
      <c r="D2" s="22" t="s">
        <v>163</v>
      </c>
      <c r="E2" s="23">
        <v>187</v>
      </c>
      <c r="F2" s="23">
        <v>186</v>
      </c>
      <c r="G2" s="23">
        <v>190</v>
      </c>
      <c r="H2" s="23">
        <v>190</v>
      </c>
      <c r="I2" s="23"/>
      <c r="J2" s="23"/>
      <c r="K2" s="24">
        <v>4</v>
      </c>
      <c r="L2" s="24">
        <v>753</v>
      </c>
      <c r="M2" s="25">
        <v>188.25</v>
      </c>
      <c r="N2" s="26">
        <v>2</v>
      </c>
      <c r="O2" s="27">
        <v>190.25</v>
      </c>
    </row>
    <row r="5" spans="1:17" x14ac:dyDescent="0.3">
      <c r="K5" s="28">
        <f>SUM(K2:K4)</f>
        <v>4</v>
      </c>
      <c r="L5" s="28">
        <f>SUM(L2:L4)</f>
        <v>753</v>
      </c>
      <c r="M5" s="29">
        <f>SUM(L5/K5)</f>
        <v>188.25</v>
      </c>
      <c r="N5" s="28">
        <f>SUM(N2:N4)</f>
        <v>2</v>
      </c>
      <c r="O5" s="29">
        <f>SUM(M5+N5)</f>
        <v>190.25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9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2716" priority="5" rank="1"/>
  </conditionalFormatting>
  <conditionalFormatting sqref="I2">
    <cfRule type="top10" dxfId="2715" priority="2" rank="1"/>
    <cfRule type="top10" dxfId="2714" priority="7" rank="1"/>
  </conditionalFormatting>
  <conditionalFormatting sqref="E2">
    <cfRule type="top10" dxfId="2713" priority="6" rank="1"/>
  </conditionalFormatting>
  <conditionalFormatting sqref="G2">
    <cfRule type="top10" dxfId="2712" priority="4" rank="1"/>
  </conditionalFormatting>
  <conditionalFormatting sqref="H2">
    <cfRule type="top10" dxfId="2711" priority="3" rank="1"/>
  </conditionalFormatting>
  <conditionalFormatting sqref="J2">
    <cfRule type="top10" dxfId="2710" priority="1" rank="1"/>
  </conditionalFormatting>
  <hyperlinks>
    <hyperlink ref="Q1" location="'Rankings OLH'!A1" display="Return to Rankings" xr:uid="{22F412A0-70A3-47BC-9463-77205887460C}"/>
  </hyperlink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8E812-C51C-4F0F-AE56-CF94CDE2FA27}">
  <sheetPr codeName="Sheet78"/>
  <dimension ref="A1:Q22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19</v>
      </c>
      <c r="C2" s="21">
        <v>44254</v>
      </c>
      <c r="D2" s="22" t="s">
        <v>156</v>
      </c>
      <c r="E2" s="23">
        <v>190.001</v>
      </c>
      <c r="F2" s="23">
        <v>187</v>
      </c>
      <c r="G2" s="23">
        <v>189</v>
      </c>
      <c r="H2" s="23">
        <v>186</v>
      </c>
      <c r="I2" s="23"/>
      <c r="J2" s="23"/>
      <c r="K2" s="24">
        <v>4</v>
      </c>
      <c r="L2" s="24">
        <v>752.00099999999998</v>
      </c>
      <c r="M2" s="25">
        <v>188.00024999999999</v>
      </c>
      <c r="N2" s="26">
        <v>6</v>
      </c>
      <c r="O2" s="27">
        <v>194.00024999999999</v>
      </c>
    </row>
    <row r="3" spans="1:17" x14ac:dyDescent="0.3">
      <c r="A3" s="19" t="s">
        <v>153</v>
      </c>
      <c r="B3" s="20" t="s">
        <v>19</v>
      </c>
      <c r="C3" s="21">
        <v>44282</v>
      </c>
      <c r="D3" s="22" t="s">
        <v>156</v>
      </c>
      <c r="E3" s="23">
        <v>192</v>
      </c>
      <c r="F3" s="23">
        <v>185</v>
      </c>
      <c r="G3" s="23">
        <v>186</v>
      </c>
      <c r="H3" s="23">
        <v>186</v>
      </c>
      <c r="I3" s="23"/>
      <c r="J3" s="23"/>
      <c r="K3" s="24">
        <v>4</v>
      </c>
      <c r="L3" s="24">
        <v>749</v>
      </c>
      <c r="M3" s="25">
        <v>187.25</v>
      </c>
      <c r="N3" s="26">
        <v>4</v>
      </c>
      <c r="O3" s="27">
        <v>191.25</v>
      </c>
    </row>
    <row r="4" spans="1:17" x14ac:dyDescent="0.3">
      <c r="A4" s="19" t="s">
        <v>153</v>
      </c>
      <c r="B4" s="20" t="s">
        <v>19</v>
      </c>
      <c r="C4" s="21">
        <v>44292</v>
      </c>
      <c r="D4" s="22" t="s">
        <v>156</v>
      </c>
      <c r="E4" s="23">
        <v>183</v>
      </c>
      <c r="F4" s="23">
        <v>180</v>
      </c>
      <c r="G4" s="23">
        <v>184</v>
      </c>
      <c r="H4" s="23"/>
      <c r="I4" s="23"/>
      <c r="J4" s="23"/>
      <c r="K4" s="24">
        <v>3</v>
      </c>
      <c r="L4" s="24">
        <v>547</v>
      </c>
      <c r="M4" s="25">
        <v>182.33333333333334</v>
      </c>
      <c r="N4" s="26">
        <v>4</v>
      </c>
      <c r="O4" s="27">
        <v>186.33333333333334</v>
      </c>
    </row>
    <row r="5" spans="1:17" x14ac:dyDescent="0.3">
      <c r="A5" s="19" t="s">
        <v>153</v>
      </c>
      <c r="B5" s="20" t="s">
        <v>19</v>
      </c>
      <c r="C5" s="21">
        <v>44310</v>
      </c>
      <c r="D5" s="22" t="s">
        <v>156</v>
      </c>
      <c r="E5" s="23">
        <v>191</v>
      </c>
      <c r="F5" s="23">
        <v>191</v>
      </c>
      <c r="G5" s="23">
        <v>196</v>
      </c>
      <c r="H5" s="23">
        <v>190</v>
      </c>
      <c r="I5" s="24"/>
      <c r="J5" s="24"/>
      <c r="K5" s="24">
        <v>4</v>
      </c>
      <c r="L5" s="24">
        <v>768</v>
      </c>
      <c r="M5" s="25">
        <v>192</v>
      </c>
      <c r="N5" s="26">
        <v>6</v>
      </c>
      <c r="O5" s="27">
        <v>198</v>
      </c>
    </row>
    <row r="6" spans="1:17" x14ac:dyDescent="0.3">
      <c r="A6" s="19" t="s">
        <v>153</v>
      </c>
      <c r="B6" s="20" t="s">
        <v>19</v>
      </c>
      <c r="C6" s="21">
        <v>44324</v>
      </c>
      <c r="D6" s="22" t="s">
        <v>156</v>
      </c>
      <c r="E6" s="23">
        <v>180</v>
      </c>
      <c r="F6" s="23">
        <v>180</v>
      </c>
      <c r="G6" s="23">
        <v>177</v>
      </c>
      <c r="H6" s="23">
        <v>180</v>
      </c>
      <c r="I6" s="23"/>
      <c r="J6" s="23"/>
      <c r="K6" s="24">
        <v>4</v>
      </c>
      <c r="L6" s="24">
        <v>717</v>
      </c>
      <c r="M6" s="25">
        <v>179.25</v>
      </c>
      <c r="N6" s="26">
        <v>3</v>
      </c>
      <c r="O6" s="27">
        <v>182.25</v>
      </c>
    </row>
    <row r="7" spans="1:17" x14ac:dyDescent="0.3">
      <c r="A7" s="19" t="s">
        <v>153</v>
      </c>
      <c r="B7" s="20" t="s">
        <v>19</v>
      </c>
      <c r="C7" s="21">
        <v>44320</v>
      </c>
      <c r="D7" s="22" t="s">
        <v>156</v>
      </c>
      <c r="E7" s="23">
        <v>197</v>
      </c>
      <c r="F7" s="23">
        <v>197</v>
      </c>
      <c r="G7" s="23">
        <v>193</v>
      </c>
      <c r="H7" s="23"/>
      <c r="I7" s="23"/>
      <c r="J7" s="23"/>
      <c r="K7" s="24">
        <v>3</v>
      </c>
      <c r="L7" s="24">
        <v>587</v>
      </c>
      <c r="M7" s="25">
        <v>195.66666666666666</v>
      </c>
      <c r="N7" s="26">
        <v>9</v>
      </c>
      <c r="O7" s="27">
        <v>204.66666666666666</v>
      </c>
    </row>
    <row r="8" spans="1:17" x14ac:dyDescent="0.3">
      <c r="A8" s="19" t="s">
        <v>153</v>
      </c>
      <c r="B8" s="20" t="s">
        <v>19</v>
      </c>
      <c r="C8" s="21">
        <v>44338</v>
      </c>
      <c r="D8" s="22" t="s">
        <v>156</v>
      </c>
      <c r="E8" s="23">
        <v>194</v>
      </c>
      <c r="F8" s="23">
        <v>195.001</v>
      </c>
      <c r="G8" s="23">
        <v>193</v>
      </c>
      <c r="H8" s="23">
        <v>192</v>
      </c>
      <c r="I8" s="23"/>
      <c r="J8" s="23"/>
      <c r="K8" s="24">
        <v>4</v>
      </c>
      <c r="L8" s="24">
        <v>774.00099999999998</v>
      </c>
      <c r="M8" s="25">
        <v>193.50024999999999</v>
      </c>
      <c r="N8" s="26">
        <v>8</v>
      </c>
      <c r="O8" s="27">
        <v>201.50024999999999</v>
      </c>
    </row>
    <row r="9" spans="1:17" x14ac:dyDescent="0.3">
      <c r="A9" s="19" t="s">
        <v>153</v>
      </c>
      <c r="B9" s="20" t="s">
        <v>19</v>
      </c>
      <c r="C9" s="21">
        <v>44348</v>
      </c>
      <c r="D9" s="22" t="s">
        <v>156</v>
      </c>
      <c r="E9" s="23">
        <v>193</v>
      </c>
      <c r="F9" s="23">
        <v>196</v>
      </c>
      <c r="G9" s="23">
        <v>194</v>
      </c>
      <c r="H9" s="23"/>
      <c r="I9" s="23"/>
      <c r="J9" s="23"/>
      <c r="K9" s="24">
        <v>3</v>
      </c>
      <c r="L9" s="24">
        <v>583</v>
      </c>
      <c r="M9" s="25">
        <v>194.33333333333334</v>
      </c>
      <c r="N9" s="26">
        <v>6</v>
      </c>
      <c r="O9" s="27">
        <v>200.33333333333334</v>
      </c>
    </row>
    <row r="10" spans="1:17" x14ac:dyDescent="0.3">
      <c r="A10" s="19" t="s">
        <v>153</v>
      </c>
      <c r="B10" s="20" t="s">
        <v>19</v>
      </c>
      <c r="C10" s="21">
        <v>44373</v>
      </c>
      <c r="D10" s="22" t="s">
        <v>156</v>
      </c>
      <c r="E10" s="23">
        <v>183</v>
      </c>
      <c r="F10" s="23">
        <v>174</v>
      </c>
      <c r="G10" s="23">
        <v>187</v>
      </c>
      <c r="H10" s="23">
        <v>185</v>
      </c>
      <c r="I10" s="23"/>
      <c r="J10" s="23"/>
      <c r="K10" s="24">
        <v>4</v>
      </c>
      <c r="L10" s="24">
        <v>729</v>
      </c>
      <c r="M10" s="25">
        <v>182.25</v>
      </c>
      <c r="N10" s="26">
        <v>4</v>
      </c>
      <c r="O10" s="27">
        <v>186.25</v>
      </c>
    </row>
    <row r="11" spans="1:17" x14ac:dyDescent="0.3">
      <c r="A11" s="19" t="s">
        <v>153</v>
      </c>
      <c r="B11" s="20" t="s">
        <v>19</v>
      </c>
      <c r="C11" s="21">
        <v>44383</v>
      </c>
      <c r="D11" s="22" t="s">
        <v>156</v>
      </c>
      <c r="E11" s="23">
        <v>190</v>
      </c>
      <c r="F11" s="23">
        <v>187</v>
      </c>
      <c r="G11" s="23">
        <v>190</v>
      </c>
      <c r="H11" s="23"/>
      <c r="I11" s="23"/>
      <c r="J11" s="23"/>
      <c r="K11" s="24">
        <v>3</v>
      </c>
      <c r="L11" s="24">
        <v>567</v>
      </c>
      <c r="M11" s="25">
        <v>189</v>
      </c>
      <c r="N11" s="26">
        <v>4</v>
      </c>
      <c r="O11" s="27">
        <v>193</v>
      </c>
    </row>
    <row r="12" spans="1:17" x14ac:dyDescent="0.3">
      <c r="A12" s="19" t="s">
        <v>153</v>
      </c>
      <c r="B12" s="20" t="s">
        <v>19</v>
      </c>
      <c r="C12" s="21">
        <v>44395</v>
      </c>
      <c r="D12" s="22" t="s">
        <v>156</v>
      </c>
      <c r="E12" s="23">
        <v>191</v>
      </c>
      <c r="F12" s="23">
        <v>188</v>
      </c>
      <c r="G12" s="23">
        <v>184</v>
      </c>
      <c r="H12" s="23">
        <v>186</v>
      </c>
      <c r="I12" s="23">
        <v>193</v>
      </c>
      <c r="J12" s="23">
        <v>193</v>
      </c>
      <c r="K12" s="24">
        <v>6</v>
      </c>
      <c r="L12" s="24">
        <v>1135</v>
      </c>
      <c r="M12" s="25">
        <v>189.16666666666666</v>
      </c>
      <c r="N12" s="26">
        <v>8</v>
      </c>
      <c r="O12" s="27">
        <v>197.16666666666666</v>
      </c>
    </row>
    <row r="13" spans="1:17" x14ac:dyDescent="0.3">
      <c r="A13" s="19" t="s">
        <v>153</v>
      </c>
      <c r="B13" s="20" t="s">
        <v>19</v>
      </c>
      <c r="C13" s="21">
        <v>44401</v>
      </c>
      <c r="D13" s="22" t="s">
        <v>156</v>
      </c>
      <c r="E13" s="23">
        <v>194</v>
      </c>
      <c r="F13" s="23">
        <v>190.001</v>
      </c>
      <c r="G13" s="23">
        <v>190</v>
      </c>
      <c r="H13" s="23">
        <v>190</v>
      </c>
      <c r="I13" s="23"/>
      <c r="J13" s="23"/>
      <c r="K13" s="24">
        <v>4</v>
      </c>
      <c r="L13" s="24">
        <v>764.00099999999998</v>
      </c>
      <c r="M13" s="25">
        <v>191.00024999999999</v>
      </c>
      <c r="N13" s="26">
        <v>9</v>
      </c>
      <c r="O13" s="27">
        <v>200.00024999999999</v>
      </c>
    </row>
    <row r="14" spans="1:17" x14ac:dyDescent="0.3">
      <c r="A14" s="19" t="s">
        <v>153</v>
      </c>
      <c r="B14" s="20" t="s">
        <v>19</v>
      </c>
      <c r="C14" s="21">
        <v>44411</v>
      </c>
      <c r="D14" s="22" t="s">
        <v>156</v>
      </c>
      <c r="E14" s="23">
        <v>189</v>
      </c>
      <c r="F14" s="23">
        <v>189</v>
      </c>
      <c r="G14" s="23">
        <v>194</v>
      </c>
      <c r="H14" s="23"/>
      <c r="I14" s="23"/>
      <c r="J14" s="23"/>
      <c r="K14" s="24">
        <v>3</v>
      </c>
      <c r="L14" s="24">
        <v>572</v>
      </c>
      <c r="M14" s="25">
        <v>190.66666666666666</v>
      </c>
      <c r="N14" s="26">
        <v>4</v>
      </c>
      <c r="O14" s="27">
        <v>194.66666666666666</v>
      </c>
    </row>
    <row r="15" spans="1:17" x14ac:dyDescent="0.3">
      <c r="A15" s="19" t="s">
        <v>153</v>
      </c>
      <c r="B15" s="20" t="s">
        <v>19</v>
      </c>
      <c r="C15" s="21">
        <v>44436</v>
      </c>
      <c r="D15" s="22" t="s">
        <v>156</v>
      </c>
      <c r="E15" s="23">
        <v>194</v>
      </c>
      <c r="F15" s="23">
        <v>189.001</v>
      </c>
      <c r="G15" s="23">
        <v>192</v>
      </c>
      <c r="H15" s="23">
        <v>190</v>
      </c>
      <c r="I15" s="23"/>
      <c r="J15" s="23"/>
      <c r="K15" s="24">
        <v>4</v>
      </c>
      <c r="L15" s="24">
        <v>765.00099999999998</v>
      </c>
      <c r="M15" s="25">
        <v>191.25024999999999</v>
      </c>
      <c r="N15" s="26">
        <v>4</v>
      </c>
      <c r="O15" s="27">
        <v>195.25024999999999</v>
      </c>
    </row>
    <row r="16" spans="1:17" x14ac:dyDescent="0.3">
      <c r="A16" s="19" t="s">
        <v>153</v>
      </c>
      <c r="B16" s="20" t="s">
        <v>19</v>
      </c>
      <c r="C16" s="21">
        <v>44446</v>
      </c>
      <c r="D16" s="22" t="s">
        <v>156</v>
      </c>
      <c r="E16" s="23">
        <v>189</v>
      </c>
      <c r="F16" s="23">
        <v>191.001</v>
      </c>
      <c r="G16" s="23">
        <v>187</v>
      </c>
      <c r="H16" s="23"/>
      <c r="I16" s="23"/>
      <c r="J16" s="23"/>
      <c r="K16" s="24">
        <v>3</v>
      </c>
      <c r="L16" s="24">
        <v>567.00099999999998</v>
      </c>
      <c r="M16" s="25">
        <v>189.00033333333332</v>
      </c>
      <c r="N16" s="26">
        <v>2</v>
      </c>
      <c r="O16" s="27">
        <v>191.00033333333332</v>
      </c>
    </row>
    <row r="17" spans="1:15" x14ac:dyDescent="0.3">
      <c r="A17" s="19" t="s">
        <v>153</v>
      </c>
      <c r="B17" s="20" t="s">
        <v>19</v>
      </c>
      <c r="C17" s="21">
        <v>44464</v>
      </c>
      <c r="D17" s="22" t="s">
        <v>156</v>
      </c>
      <c r="E17" s="23">
        <v>193</v>
      </c>
      <c r="F17" s="23">
        <v>196</v>
      </c>
      <c r="G17" s="23">
        <v>195</v>
      </c>
      <c r="H17" s="23">
        <v>192</v>
      </c>
      <c r="I17" s="23"/>
      <c r="J17" s="23"/>
      <c r="K17" s="24">
        <v>4</v>
      </c>
      <c r="L17" s="24">
        <v>776</v>
      </c>
      <c r="M17" s="25">
        <v>194</v>
      </c>
      <c r="N17" s="26">
        <v>6</v>
      </c>
      <c r="O17" s="27">
        <v>200</v>
      </c>
    </row>
    <row r="18" spans="1:15" x14ac:dyDescent="0.3">
      <c r="A18" s="19" t="s">
        <v>153</v>
      </c>
      <c r="B18" s="20" t="s">
        <v>19</v>
      </c>
      <c r="C18" s="21">
        <v>44474</v>
      </c>
      <c r="D18" s="22" t="s">
        <v>156</v>
      </c>
      <c r="E18" s="23">
        <v>195</v>
      </c>
      <c r="F18" s="23">
        <v>194.001</v>
      </c>
      <c r="G18" s="23">
        <v>196</v>
      </c>
      <c r="H18" s="23"/>
      <c r="I18" s="23"/>
      <c r="J18" s="23"/>
      <c r="K18" s="24">
        <v>3</v>
      </c>
      <c r="L18" s="24">
        <v>585.00099999999998</v>
      </c>
      <c r="M18" s="25">
        <v>195.00033333333332</v>
      </c>
      <c r="N18" s="26">
        <v>6</v>
      </c>
      <c r="O18" s="27">
        <v>201.00033333333332</v>
      </c>
    </row>
    <row r="19" spans="1:15" x14ac:dyDescent="0.3">
      <c r="A19" s="19" t="s">
        <v>153</v>
      </c>
      <c r="B19" s="20" t="s">
        <v>19</v>
      </c>
      <c r="C19" s="21">
        <v>44492</v>
      </c>
      <c r="D19" s="22" t="s">
        <v>156</v>
      </c>
      <c r="E19" s="23">
        <v>187</v>
      </c>
      <c r="F19" s="23">
        <v>190</v>
      </c>
      <c r="G19" s="23">
        <v>185</v>
      </c>
      <c r="H19" s="23">
        <v>182</v>
      </c>
      <c r="I19" s="23"/>
      <c r="J19" s="23"/>
      <c r="K19" s="24">
        <v>4</v>
      </c>
      <c r="L19" s="24">
        <v>744</v>
      </c>
      <c r="M19" s="25">
        <v>186</v>
      </c>
      <c r="N19" s="26">
        <v>3</v>
      </c>
      <c r="O19" s="27">
        <v>189</v>
      </c>
    </row>
    <row r="20" spans="1:15" x14ac:dyDescent="0.3">
      <c r="A20" s="19" t="s">
        <v>153</v>
      </c>
      <c r="B20" s="20" t="s">
        <v>19</v>
      </c>
      <c r="C20" s="21">
        <v>44506</v>
      </c>
      <c r="D20" s="22" t="s">
        <v>156</v>
      </c>
      <c r="E20" s="23">
        <v>189</v>
      </c>
      <c r="F20" s="23">
        <v>189</v>
      </c>
      <c r="G20" s="23">
        <v>189.001</v>
      </c>
      <c r="H20" s="23">
        <v>188</v>
      </c>
      <c r="I20" s="23"/>
      <c r="J20" s="23"/>
      <c r="K20" s="24">
        <v>4</v>
      </c>
      <c r="L20" s="24">
        <v>755.00099999999998</v>
      </c>
      <c r="M20" s="25">
        <v>188.75024999999999</v>
      </c>
      <c r="N20" s="26">
        <v>4</v>
      </c>
      <c r="O20" s="27">
        <v>192.75024999999999</v>
      </c>
    </row>
    <row r="21" spans="1:15" x14ac:dyDescent="0.3">
      <c r="A21" s="31"/>
      <c r="B21" s="32"/>
      <c r="C21" s="33"/>
      <c r="D21" s="34"/>
      <c r="E21" s="35"/>
      <c r="F21" s="35"/>
      <c r="G21" s="35"/>
      <c r="H21" s="35"/>
      <c r="I21" s="35"/>
      <c r="J21" s="35"/>
      <c r="K21" s="36"/>
      <c r="L21" s="36"/>
      <c r="M21" s="37"/>
      <c r="N21" s="38"/>
      <c r="O21" s="39"/>
    </row>
    <row r="22" spans="1:15" x14ac:dyDescent="0.3">
      <c r="K22" s="28">
        <f>SUM(K2:K21)</f>
        <v>71</v>
      </c>
      <c r="L22" s="28">
        <f>SUM(L2:L21)</f>
        <v>13436.007000000001</v>
      </c>
      <c r="M22" s="29">
        <f>SUM(L22/K22)</f>
        <v>189.23953521126762</v>
      </c>
      <c r="N22" s="28">
        <f>SUM(N2:N21)</f>
        <v>100</v>
      </c>
      <c r="O22" s="29">
        <f>SUM(M22+N22)</f>
        <v>289.23953521126759</v>
      </c>
    </row>
  </sheetData>
  <protectedRanges>
    <protectedRange sqref="I2:J2 B2:C2" name="Range1_10_1"/>
    <protectedRange sqref="D2" name="Range1_1_10_1"/>
    <protectedRange sqref="E2:H2" name="Range1_3_12_1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4:J4 B4:C4" name="Range1_6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1_1"/>
    <protectedRange algorithmName="SHA-512" hashValue="ON39YdpmFHfN9f47KpiRvqrKx0V9+erV1CNkpWzYhW/Qyc6aT8rEyCrvauWSYGZK2ia3o7vd3akF07acHAFpOA==" saltValue="yVW9XmDwTqEnmpSGai0KYg==" spinCount="100000" sqref="B5:C5" name="Range1_20"/>
    <protectedRange algorithmName="SHA-512" hashValue="ON39YdpmFHfN9f47KpiRvqrKx0V9+erV1CNkpWzYhW/Qyc6aT8rEyCrvauWSYGZK2ia3o7vd3akF07acHAFpOA==" saltValue="yVW9XmDwTqEnmpSGai0KYg==" spinCount="100000" sqref="D5" name="Range1_1_16"/>
    <protectedRange algorithmName="SHA-512" hashValue="ON39YdpmFHfN9f47KpiRvqrKx0V9+erV1CNkpWzYhW/Qyc6aT8rEyCrvauWSYGZK2ia3o7vd3akF07acHAFpOA==" saltValue="yVW9XmDwTqEnmpSGai0KYg==" spinCount="100000" sqref="E5:H5" name="Range1_3_6"/>
    <protectedRange algorithmName="SHA-512" hashValue="ON39YdpmFHfN9f47KpiRvqrKx0V9+erV1CNkpWzYhW/Qyc6aT8rEyCrvauWSYGZK2ia3o7vd3akF07acHAFpOA==" saltValue="yVW9XmDwTqEnmpSGai0KYg==" spinCount="100000" sqref="I6:J6" name="Range1_21"/>
    <protectedRange algorithmName="SHA-512" hashValue="ON39YdpmFHfN9f47KpiRvqrKx0V9+erV1CNkpWzYhW/Qyc6aT8rEyCrvauWSYGZK2ia3o7vd3akF07acHAFpOA==" saltValue="yVW9XmDwTqEnmpSGai0KYg==" spinCount="100000" sqref="B6:C6" name="Range1_24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7:J7 B7:C7" name="Range1_7_4"/>
    <protectedRange algorithmName="SHA-512" hashValue="ON39YdpmFHfN9f47KpiRvqrKx0V9+erV1CNkpWzYhW/Qyc6aT8rEyCrvauWSYGZK2ia3o7vd3akF07acHAFpOA==" saltValue="yVW9XmDwTqEnmpSGai0KYg==" spinCount="100000" sqref="D7" name="Range1_1_4_4"/>
    <protectedRange algorithmName="SHA-512" hashValue="ON39YdpmFHfN9f47KpiRvqrKx0V9+erV1CNkpWzYhW/Qyc6aT8rEyCrvauWSYGZK2ia3o7vd3akF07acHAFpOA==" saltValue="yVW9XmDwTqEnmpSGai0KYg==" spinCount="100000" sqref="E7:H7" name="Range1_3_1_4"/>
    <protectedRange algorithmName="SHA-512" hashValue="ON39YdpmFHfN9f47KpiRvqrKx0V9+erV1CNkpWzYhW/Qyc6aT8rEyCrvauWSYGZK2ia3o7vd3akF07acHAFpOA==" saltValue="yVW9XmDwTqEnmpSGai0KYg==" spinCount="100000" sqref="I8:J8 B8:C8 I21:J21 B21:C21" name="Range1_7"/>
    <protectedRange algorithmName="SHA-512" hashValue="ON39YdpmFHfN9f47KpiRvqrKx0V9+erV1CNkpWzYhW/Qyc6aT8rEyCrvauWSYGZK2ia3o7vd3akF07acHAFpOA==" saltValue="yVW9XmDwTqEnmpSGai0KYg==" spinCount="100000" sqref="D8 D21" name="Range1_1_5"/>
    <protectedRange algorithmName="SHA-512" hashValue="ON39YdpmFHfN9f47KpiRvqrKx0V9+erV1CNkpWzYhW/Qyc6aT8rEyCrvauWSYGZK2ia3o7vd3akF07acHAFpOA==" saltValue="yVW9XmDwTqEnmpSGai0KYg==" spinCount="100000" sqref="E8:H8 E21:H21" name="Range1_3_1_2"/>
    <protectedRange algorithmName="SHA-512" hashValue="ON39YdpmFHfN9f47KpiRvqrKx0V9+erV1CNkpWzYhW/Qyc6aT8rEyCrvauWSYGZK2ia3o7vd3akF07acHAFpOA==" saltValue="yVW9XmDwTqEnmpSGai0KYg==" spinCount="100000" sqref="I9:J9 B9:C9" name="Range1_7_3"/>
    <protectedRange algorithmName="SHA-512" hashValue="ON39YdpmFHfN9f47KpiRvqrKx0V9+erV1CNkpWzYhW/Qyc6aT8rEyCrvauWSYGZK2ia3o7vd3akF07acHAFpOA==" saltValue="yVW9XmDwTqEnmpSGai0KYg==" spinCount="100000" sqref="D9" name="Range1_1_4_3"/>
    <protectedRange algorithmName="SHA-512" hashValue="ON39YdpmFHfN9f47KpiRvqrKx0V9+erV1CNkpWzYhW/Qyc6aT8rEyCrvauWSYGZK2ia3o7vd3akF07acHAFpOA==" saltValue="yVW9XmDwTqEnmpSGai0KYg==" spinCount="100000" sqref="E9:H9" name="Range1_3_1_1_1_1"/>
    <protectedRange algorithmName="SHA-512" hashValue="ON39YdpmFHfN9f47KpiRvqrKx0V9+erV1CNkpWzYhW/Qyc6aT8rEyCrvauWSYGZK2ia3o7vd3akF07acHAFpOA==" saltValue="yVW9XmDwTqEnmpSGai0KYg==" spinCount="100000" sqref="I10:J10 B10:C10" name="Range1_28"/>
    <protectedRange algorithmName="SHA-512" hashValue="ON39YdpmFHfN9f47KpiRvqrKx0V9+erV1CNkpWzYhW/Qyc6aT8rEyCrvauWSYGZK2ia3o7vd3akF07acHAFpOA==" saltValue="yVW9XmDwTqEnmpSGai0KYg==" spinCount="100000" sqref="D10" name="Range1_1_20"/>
    <protectedRange algorithmName="SHA-512" hashValue="ON39YdpmFHfN9f47KpiRvqrKx0V9+erV1CNkpWzYhW/Qyc6aT8rEyCrvauWSYGZK2ia3o7vd3akF07acHAFpOA==" saltValue="yVW9XmDwTqEnmpSGai0KYg==" spinCount="100000" sqref="E10:H10" name="Range1_3_11"/>
    <protectedRange algorithmName="SHA-512" hashValue="ON39YdpmFHfN9f47KpiRvqrKx0V9+erV1CNkpWzYhW/Qyc6aT8rEyCrvauWSYGZK2ia3o7vd3akF07acHAFpOA==" saltValue="yVW9XmDwTqEnmpSGai0KYg==" spinCount="100000" sqref="I11:J11 B11:C11" name="Range1_2_10"/>
    <protectedRange algorithmName="SHA-512" hashValue="ON39YdpmFHfN9f47KpiRvqrKx0V9+erV1CNkpWzYhW/Qyc6aT8rEyCrvauWSYGZK2ia3o7vd3akF07acHAFpOA==" saltValue="yVW9XmDwTqEnmpSGai0KYg==" spinCount="100000" sqref="D11" name="Range1_1_1_11"/>
    <protectedRange algorithmName="SHA-512" hashValue="ON39YdpmFHfN9f47KpiRvqrKx0V9+erV1CNkpWzYhW/Qyc6aT8rEyCrvauWSYGZK2ia3o7vd3akF07acHAFpOA==" saltValue="yVW9XmDwTqEnmpSGai0KYg==" spinCount="100000" sqref="E11:H11" name="Range1_3_1_5"/>
    <protectedRange algorithmName="SHA-512" hashValue="ON39YdpmFHfN9f47KpiRvqrKx0V9+erV1CNkpWzYhW/Qyc6aT8rEyCrvauWSYGZK2ia3o7vd3akF07acHAFpOA==" saltValue="yVW9XmDwTqEnmpSGai0KYg==" spinCount="100000" sqref="I12:J12 B12:C12" name="Range1_7_1"/>
    <protectedRange algorithmName="SHA-512" hashValue="ON39YdpmFHfN9f47KpiRvqrKx0V9+erV1CNkpWzYhW/Qyc6aT8rEyCrvauWSYGZK2ia3o7vd3akF07acHAFpOA==" saltValue="yVW9XmDwTqEnmpSGai0KYg==" spinCount="100000" sqref="D12" name="Range1_1_4_1_1"/>
    <protectedRange algorithmName="SHA-512" hashValue="ON39YdpmFHfN9f47KpiRvqrKx0V9+erV1CNkpWzYhW/Qyc6aT8rEyCrvauWSYGZK2ia3o7vd3akF07acHAFpOA==" saltValue="yVW9XmDwTqEnmpSGai0KYg==" spinCount="100000" sqref="E12:H12" name="Range1_3_1_3"/>
    <protectedRange algorithmName="SHA-512" hashValue="ON39YdpmFHfN9f47KpiRvqrKx0V9+erV1CNkpWzYhW/Qyc6aT8rEyCrvauWSYGZK2ia3o7vd3akF07acHAFpOA==" saltValue="yVW9XmDwTqEnmpSGai0KYg==" spinCount="100000" sqref="I13:J13 B13:C13" name="Range1_7_2"/>
    <protectedRange algorithmName="SHA-512" hashValue="ON39YdpmFHfN9f47KpiRvqrKx0V9+erV1CNkpWzYhW/Qyc6aT8rEyCrvauWSYGZK2ia3o7vd3akF07acHAFpOA==" saltValue="yVW9XmDwTqEnmpSGai0KYg==" spinCount="100000" sqref="D13" name="Range1_1_4_2"/>
    <protectedRange algorithmName="SHA-512" hashValue="ON39YdpmFHfN9f47KpiRvqrKx0V9+erV1CNkpWzYhW/Qyc6aT8rEyCrvauWSYGZK2ia3o7vd3akF07acHAFpOA==" saltValue="yVW9XmDwTqEnmpSGai0KYg==" spinCount="100000" sqref="E13:H13" name="Range1_3_14"/>
    <protectedRange algorithmName="SHA-512" hashValue="ON39YdpmFHfN9f47KpiRvqrKx0V9+erV1CNkpWzYhW/Qyc6aT8rEyCrvauWSYGZK2ia3o7vd3akF07acHAFpOA==" saltValue="yVW9XmDwTqEnmpSGai0KYg==" spinCount="100000" sqref="E14:J14 B14:C14" name="Range1_4_13"/>
    <protectedRange algorithmName="SHA-512" hashValue="ON39YdpmFHfN9f47KpiRvqrKx0V9+erV1CNkpWzYhW/Qyc6aT8rEyCrvauWSYGZK2ia3o7vd3akF07acHAFpOA==" saltValue="yVW9XmDwTqEnmpSGai0KYg==" spinCount="100000" sqref="D14" name="Range1_1_2_14"/>
    <protectedRange algorithmName="SHA-512" hashValue="ON39YdpmFHfN9f47KpiRvqrKx0V9+erV1CNkpWzYhW/Qyc6aT8rEyCrvauWSYGZK2ia3o7vd3akF07acHAFpOA==" saltValue="yVW9XmDwTqEnmpSGai0KYg==" spinCount="100000" sqref="I15:J15 B15:C15" name="Range1"/>
    <protectedRange algorithmName="SHA-512" hashValue="ON39YdpmFHfN9f47KpiRvqrKx0V9+erV1CNkpWzYhW/Qyc6aT8rEyCrvauWSYGZK2ia3o7vd3akF07acHAFpOA==" saltValue="yVW9XmDwTqEnmpSGai0KYg==" spinCount="100000" sqref="D15" name="Range1_1"/>
    <protectedRange algorithmName="SHA-512" hashValue="ON39YdpmFHfN9f47KpiRvqrKx0V9+erV1CNkpWzYhW/Qyc6aT8rEyCrvauWSYGZK2ia3o7vd3akF07acHAFpOA==" saltValue="yVW9XmDwTqEnmpSGai0KYg==" spinCount="100000" sqref="E15:H15" name="Range1_3"/>
    <protectedRange algorithmName="SHA-512" hashValue="ON39YdpmFHfN9f47KpiRvqrKx0V9+erV1CNkpWzYhW/Qyc6aT8rEyCrvauWSYGZK2ia3o7vd3akF07acHAFpOA==" saltValue="yVW9XmDwTqEnmpSGai0KYg==" spinCount="100000" sqref="E16:J16 B16:C16" name="Range1_51"/>
    <protectedRange algorithmName="SHA-512" hashValue="ON39YdpmFHfN9f47KpiRvqrKx0V9+erV1CNkpWzYhW/Qyc6aT8rEyCrvauWSYGZK2ia3o7vd3akF07acHAFpOA==" saltValue="yVW9XmDwTqEnmpSGai0KYg==" spinCount="100000" sqref="D16" name="Range1_1_45"/>
    <protectedRange algorithmName="SHA-512" hashValue="ON39YdpmFHfN9f47KpiRvqrKx0V9+erV1CNkpWzYhW/Qyc6aT8rEyCrvauWSYGZK2ia3o7vd3akF07acHAFpOA==" saltValue="yVW9XmDwTqEnmpSGai0KYg==" spinCount="100000" sqref="I17:J18 B17:C18" name="Range1_10"/>
    <protectedRange algorithmName="SHA-512" hashValue="ON39YdpmFHfN9f47KpiRvqrKx0V9+erV1CNkpWzYhW/Qyc6aT8rEyCrvauWSYGZK2ia3o7vd3akF07acHAFpOA==" saltValue="yVW9XmDwTqEnmpSGai0KYg==" spinCount="100000" sqref="D17:D18" name="Range1_1_11"/>
    <protectedRange algorithmName="SHA-512" hashValue="ON39YdpmFHfN9f47KpiRvqrKx0V9+erV1CNkpWzYhW/Qyc6aT8rEyCrvauWSYGZK2ia3o7vd3akF07acHAFpOA==" saltValue="yVW9XmDwTqEnmpSGai0KYg==" spinCount="100000" sqref="E17:H18" name="Range1_3_2"/>
    <protectedRange algorithmName="SHA-512" hashValue="ON39YdpmFHfN9f47KpiRvqrKx0V9+erV1CNkpWzYhW/Qyc6aT8rEyCrvauWSYGZK2ia3o7vd3akF07acHAFpOA==" saltValue="yVW9XmDwTqEnmpSGai0KYg==" spinCount="100000" sqref="B19:C19 E19:J19" name="Range1_22"/>
    <protectedRange algorithmName="SHA-512" hashValue="ON39YdpmFHfN9f47KpiRvqrKx0V9+erV1CNkpWzYhW/Qyc6aT8rEyCrvauWSYGZK2ia3o7vd3akF07acHAFpOA==" saltValue="yVW9XmDwTqEnmpSGai0KYg==" spinCount="100000" sqref="D19" name="Range1_1_20_1"/>
    <protectedRange algorithmName="SHA-512" hashValue="ON39YdpmFHfN9f47KpiRvqrKx0V9+erV1CNkpWzYhW/Qyc6aT8rEyCrvauWSYGZK2ia3o7vd3akF07acHAFpOA==" saltValue="yVW9XmDwTqEnmpSGai0KYg==" spinCount="100000" sqref="I20:J20 B20:C20" name="Range1_35"/>
    <protectedRange algorithmName="SHA-512" hashValue="ON39YdpmFHfN9f47KpiRvqrKx0V9+erV1CNkpWzYhW/Qyc6aT8rEyCrvauWSYGZK2ia3o7vd3akF07acHAFpOA==" saltValue="yVW9XmDwTqEnmpSGai0KYg==" spinCount="100000" sqref="D20" name="Range1_1_31"/>
    <protectedRange algorithmName="SHA-512" hashValue="ON39YdpmFHfN9f47KpiRvqrKx0V9+erV1CNkpWzYhW/Qyc6aT8rEyCrvauWSYGZK2ia3o7vd3akF07acHAFpOA==" saltValue="yVW9XmDwTqEnmpSGai0KYg==" spinCount="100000" sqref="E20:H20" name="Range1_3_21"/>
  </protectedRanges>
  <conditionalFormatting sqref="F2">
    <cfRule type="top10" dxfId="2709" priority="100" rank="1"/>
  </conditionalFormatting>
  <conditionalFormatting sqref="G2">
    <cfRule type="top10" dxfId="2708" priority="99" rank="1"/>
  </conditionalFormatting>
  <conditionalFormatting sqref="H2">
    <cfRule type="top10" dxfId="2707" priority="98" rank="1"/>
  </conditionalFormatting>
  <conditionalFormatting sqref="I2">
    <cfRule type="top10" dxfId="2706" priority="96" rank="1"/>
  </conditionalFormatting>
  <conditionalFormatting sqref="J2">
    <cfRule type="top10" dxfId="2705" priority="97" rank="1"/>
  </conditionalFormatting>
  <conditionalFormatting sqref="E2">
    <cfRule type="top10" dxfId="2704" priority="101" rank="1"/>
  </conditionalFormatting>
  <conditionalFormatting sqref="F3">
    <cfRule type="top10" dxfId="2703" priority="94" rank="1"/>
  </conditionalFormatting>
  <conditionalFormatting sqref="G3">
    <cfRule type="top10" dxfId="2702" priority="93" rank="1"/>
  </conditionalFormatting>
  <conditionalFormatting sqref="H3">
    <cfRule type="top10" dxfId="2701" priority="92" rank="1"/>
  </conditionalFormatting>
  <conditionalFormatting sqref="I3">
    <cfRule type="top10" dxfId="2700" priority="90" rank="1"/>
  </conditionalFormatting>
  <conditionalFormatting sqref="J3">
    <cfRule type="top10" dxfId="2699" priority="91" rank="1"/>
  </conditionalFormatting>
  <conditionalFormatting sqref="E3">
    <cfRule type="top10" dxfId="2698" priority="95" rank="1"/>
  </conditionalFormatting>
  <conditionalFormatting sqref="F4">
    <cfRule type="top10" dxfId="2697" priority="88" rank="1"/>
  </conditionalFormatting>
  <conditionalFormatting sqref="G4">
    <cfRule type="top10" dxfId="2696" priority="87" rank="1"/>
  </conditionalFormatting>
  <conditionalFormatting sqref="H4">
    <cfRule type="top10" dxfId="2695" priority="86" rank="1"/>
  </conditionalFormatting>
  <conditionalFormatting sqref="I4">
    <cfRule type="top10" dxfId="2694" priority="84" rank="1"/>
  </conditionalFormatting>
  <conditionalFormatting sqref="J4">
    <cfRule type="top10" dxfId="2693" priority="85" rank="1"/>
  </conditionalFormatting>
  <conditionalFormatting sqref="E4">
    <cfRule type="top10" dxfId="2692" priority="89" rank="1"/>
  </conditionalFormatting>
  <conditionalFormatting sqref="F5">
    <cfRule type="top10" dxfId="2691" priority="82" rank="1"/>
  </conditionalFormatting>
  <conditionalFormatting sqref="G5">
    <cfRule type="top10" dxfId="2690" priority="81" rank="1"/>
  </conditionalFormatting>
  <conditionalFormatting sqref="H5">
    <cfRule type="top10" dxfId="2689" priority="80" rank="1"/>
  </conditionalFormatting>
  <conditionalFormatting sqref="E5">
    <cfRule type="top10" dxfId="2688" priority="83" rank="1"/>
  </conditionalFormatting>
  <conditionalFormatting sqref="F6">
    <cfRule type="top10" dxfId="2687" priority="78" rank="1"/>
  </conditionalFormatting>
  <conditionalFormatting sqref="G6">
    <cfRule type="top10" dxfId="2686" priority="77" rank="1"/>
  </conditionalFormatting>
  <conditionalFormatting sqref="H6">
    <cfRule type="top10" dxfId="2685" priority="76" rank="1"/>
  </conditionalFormatting>
  <conditionalFormatting sqref="E6">
    <cfRule type="top10" dxfId="2684" priority="79" rank="1"/>
  </conditionalFormatting>
  <conditionalFormatting sqref="I6">
    <cfRule type="top10" dxfId="2683" priority="75" rank="1"/>
  </conditionalFormatting>
  <conditionalFormatting sqref="J6">
    <cfRule type="top10" dxfId="2682" priority="74" rank="1"/>
  </conditionalFormatting>
  <conditionalFormatting sqref="F7">
    <cfRule type="top10" dxfId="2681" priority="72" rank="1"/>
  </conditionalFormatting>
  <conditionalFormatting sqref="G7">
    <cfRule type="top10" dxfId="2680" priority="71" rank="1"/>
  </conditionalFormatting>
  <conditionalFormatting sqref="H7">
    <cfRule type="top10" dxfId="2679" priority="70" rank="1"/>
  </conditionalFormatting>
  <conditionalFormatting sqref="I7">
    <cfRule type="top10" dxfId="2678" priority="68" rank="1"/>
  </conditionalFormatting>
  <conditionalFormatting sqref="J7">
    <cfRule type="top10" dxfId="2677" priority="69" rank="1"/>
  </conditionalFormatting>
  <conditionalFormatting sqref="E7">
    <cfRule type="top10" dxfId="2676" priority="73" rank="1"/>
  </conditionalFormatting>
  <conditionalFormatting sqref="F21 F8">
    <cfRule type="top10" dxfId="2675" priority="102" rank="1"/>
  </conditionalFormatting>
  <conditionalFormatting sqref="G21 G8">
    <cfRule type="top10" dxfId="2674" priority="103" rank="1"/>
  </conditionalFormatting>
  <conditionalFormatting sqref="H21 H8">
    <cfRule type="top10" dxfId="2673" priority="104" rank="1"/>
  </conditionalFormatting>
  <conditionalFormatting sqref="I21 I8">
    <cfRule type="top10" dxfId="2672" priority="105" rank="1"/>
  </conditionalFormatting>
  <conditionalFormatting sqref="J21 J8">
    <cfRule type="top10" dxfId="2671" priority="106" rank="1"/>
  </conditionalFormatting>
  <conditionalFormatting sqref="E21 E8">
    <cfRule type="top10" dxfId="2670" priority="107" rank="1"/>
  </conditionalFormatting>
  <conditionalFormatting sqref="F9">
    <cfRule type="top10" dxfId="2669" priority="66" rank="1"/>
  </conditionalFormatting>
  <conditionalFormatting sqref="G9">
    <cfRule type="top10" dxfId="2668" priority="65" rank="1"/>
  </conditionalFormatting>
  <conditionalFormatting sqref="H9">
    <cfRule type="top10" dxfId="2667" priority="64" rank="1"/>
  </conditionalFormatting>
  <conditionalFormatting sqref="I9">
    <cfRule type="top10" dxfId="2666" priority="62" rank="1"/>
  </conditionalFormatting>
  <conditionalFormatting sqref="J9">
    <cfRule type="top10" dxfId="2665" priority="63" rank="1"/>
  </conditionalFormatting>
  <conditionalFormatting sqref="E9">
    <cfRule type="top10" dxfId="2664" priority="67" rank="1"/>
  </conditionalFormatting>
  <conditionalFormatting sqref="F10">
    <cfRule type="top10" dxfId="2663" priority="60" rank="1"/>
  </conditionalFormatting>
  <conditionalFormatting sqref="G10">
    <cfRule type="top10" dxfId="2662" priority="59" rank="1"/>
  </conditionalFormatting>
  <conditionalFormatting sqref="H10">
    <cfRule type="top10" dxfId="2661" priority="58" rank="1"/>
  </conditionalFormatting>
  <conditionalFormatting sqref="I10">
    <cfRule type="top10" dxfId="2660" priority="56" rank="1"/>
  </conditionalFormatting>
  <conditionalFormatting sqref="J10">
    <cfRule type="top10" dxfId="2659" priority="57" rank="1"/>
  </conditionalFormatting>
  <conditionalFormatting sqref="E10">
    <cfRule type="top10" dxfId="2658" priority="61" rank="1"/>
  </conditionalFormatting>
  <conditionalFormatting sqref="F11">
    <cfRule type="top10" dxfId="2657" priority="54" rank="1"/>
  </conditionalFormatting>
  <conditionalFormatting sqref="G11">
    <cfRule type="top10" dxfId="2656" priority="53" rank="1"/>
  </conditionalFormatting>
  <conditionalFormatting sqref="H11">
    <cfRule type="top10" dxfId="2655" priority="52" rank="1"/>
  </conditionalFormatting>
  <conditionalFormatting sqref="I11">
    <cfRule type="top10" dxfId="2654" priority="50" rank="1"/>
  </conditionalFormatting>
  <conditionalFormatting sqref="J11">
    <cfRule type="top10" dxfId="2653" priority="51" rank="1"/>
  </conditionalFormatting>
  <conditionalFormatting sqref="E11">
    <cfRule type="top10" dxfId="2652" priority="55" rank="1"/>
  </conditionalFormatting>
  <conditionalFormatting sqref="F12">
    <cfRule type="top10" dxfId="2651" priority="48" rank="1"/>
  </conditionalFormatting>
  <conditionalFormatting sqref="G12">
    <cfRule type="top10" dxfId="2650" priority="47" rank="1"/>
  </conditionalFormatting>
  <conditionalFormatting sqref="H12">
    <cfRule type="top10" dxfId="2649" priority="46" rank="1"/>
  </conditionalFormatting>
  <conditionalFormatting sqref="I12">
    <cfRule type="top10" dxfId="2648" priority="44" rank="1"/>
  </conditionalFormatting>
  <conditionalFormatting sqref="J12">
    <cfRule type="top10" dxfId="2647" priority="45" rank="1"/>
  </conditionalFormatting>
  <conditionalFormatting sqref="E12">
    <cfRule type="top10" dxfId="2646" priority="49" rank="1"/>
  </conditionalFormatting>
  <conditionalFormatting sqref="F13">
    <cfRule type="top10" dxfId="2645" priority="42" rank="1"/>
  </conditionalFormatting>
  <conditionalFormatting sqref="G13">
    <cfRule type="top10" dxfId="2644" priority="41" rank="1"/>
  </conditionalFormatting>
  <conditionalFormatting sqref="H13">
    <cfRule type="top10" dxfId="2643" priority="40" rank="1"/>
  </conditionalFormatting>
  <conditionalFormatting sqref="I13">
    <cfRule type="top10" dxfId="2642" priority="38" rank="1"/>
  </conditionalFormatting>
  <conditionalFormatting sqref="J13">
    <cfRule type="top10" dxfId="2641" priority="39" rank="1"/>
  </conditionalFormatting>
  <conditionalFormatting sqref="E13">
    <cfRule type="top10" dxfId="2640" priority="43" rank="1"/>
  </conditionalFormatting>
  <conditionalFormatting sqref="E14">
    <cfRule type="top10" dxfId="2639" priority="37" rank="1"/>
  </conditionalFormatting>
  <conditionalFormatting sqref="F14">
    <cfRule type="top10" dxfId="2638" priority="36" rank="1"/>
  </conditionalFormatting>
  <conditionalFormatting sqref="G14">
    <cfRule type="top10" dxfId="2637" priority="35" rank="1"/>
  </conditionalFormatting>
  <conditionalFormatting sqref="H14">
    <cfRule type="top10" dxfId="2636" priority="34" rank="1"/>
  </conditionalFormatting>
  <conditionalFormatting sqref="I14">
    <cfRule type="top10" dxfId="2635" priority="33" rank="1"/>
  </conditionalFormatting>
  <conditionalFormatting sqref="J14">
    <cfRule type="top10" dxfId="2634" priority="32" rank="1"/>
  </conditionalFormatting>
  <conditionalFormatting sqref="F15">
    <cfRule type="top10" dxfId="2633" priority="30" rank="1"/>
  </conditionalFormatting>
  <conditionalFormatting sqref="G15">
    <cfRule type="top10" dxfId="2632" priority="29" rank="1"/>
  </conditionalFormatting>
  <conditionalFormatting sqref="H15">
    <cfRule type="top10" dxfId="2631" priority="28" rank="1"/>
  </conditionalFormatting>
  <conditionalFormatting sqref="I15">
    <cfRule type="top10" dxfId="2630" priority="26" rank="1"/>
  </conditionalFormatting>
  <conditionalFormatting sqref="J15">
    <cfRule type="top10" dxfId="2629" priority="27" rank="1"/>
  </conditionalFormatting>
  <conditionalFormatting sqref="E15">
    <cfRule type="top10" dxfId="2628" priority="31" rank="1"/>
  </conditionalFormatting>
  <conditionalFormatting sqref="J16">
    <cfRule type="top10" dxfId="2627" priority="20" rank="1"/>
  </conditionalFormatting>
  <conditionalFormatting sqref="I16">
    <cfRule type="top10" dxfId="2626" priority="21" rank="1"/>
  </conditionalFormatting>
  <conditionalFormatting sqref="H16">
    <cfRule type="top10" dxfId="2625" priority="22" rank="1"/>
  </conditionalFormatting>
  <conditionalFormatting sqref="G16">
    <cfRule type="top10" dxfId="2624" priority="23" rank="1"/>
  </conditionalFormatting>
  <conditionalFormatting sqref="F16">
    <cfRule type="top10" dxfId="2623" priority="24" rank="1"/>
  </conditionalFormatting>
  <conditionalFormatting sqref="E16">
    <cfRule type="top10" dxfId="2622" priority="25" rank="1"/>
  </conditionalFormatting>
  <conditionalFormatting sqref="F17:F18">
    <cfRule type="top10" dxfId="2621" priority="17" rank="1"/>
  </conditionalFormatting>
  <conditionalFormatting sqref="I17:I18">
    <cfRule type="top10" dxfId="2620" priority="14" rank="1"/>
    <cfRule type="top10" dxfId="2619" priority="19" rank="1"/>
  </conditionalFormatting>
  <conditionalFormatting sqref="E17:E18">
    <cfRule type="top10" dxfId="2618" priority="18" rank="1"/>
  </conditionalFormatting>
  <conditionalFormatting sqref="G17:G18">
    <cfRule type="top10" dxfId="2617" priority="16" rank="1"/>
  </conditionalFormatting>
  <conditionalFormatting sqref="H17:H18">
    <cfRule type="top10" dxfId="2616" priority="15" rank="1"/>
  </conditionalFormatting>
  <conditionalFormatting sqref="J17:J18">
    <cfRule type="top10" dxfId="2615" priority="13" rank="1"/>
  </conditionalFormatting>
  <conditionalFormatting sqref="F19">
    <cfRule type="top10" dxfId="2614" priority="12" rank="1"/>
  </conditionalFormatting>
  <conditionalFormatting sqref="G19">
    <cfRule type="top10" dxfId="2613" priority="11" rank="1"/>
  </conditionalFormatting>
  <conditionalFormatting sqref="H19">
    <cfRule type="top10" dxfId="2612" priority="10" rank="1"/>
  </conditionalFormatting>
  <conditionalFormatting sqref="I19">
    <cfRule type="top10" dxfId="2611" priority="9" rank="1"/>
  </conditionalFormatting>
  <conditionalFormatting sqref="J19">
    <cfRule type="top10" dxfId="2610" priority="8" rank="1"/>
  </conditionalFormatting>
  <conditionalFormatting sqref="E19">
    <cfRule type="top10" dxfId="2609" priority="7" rank="1"/>
  </conditionalFormatting>
  <conditionalFormatting sqref="F20">
    <cfRule type="top10" dxfId="2608" priority="5" rank="1"/>
  </conditionalFormatting>
  <conditionalFormatting sqref="G20">
    <cfRule type="top10" dxfId="2607" priority="4" rank="1"/>
  </conditionalFormatting>
  <conditionalFormatting sqref="H20">
    <cfRule type="top10" dxfId="2606" priority="3" rank="1"/>
  </conditionalFormatting>
  <conditionalFormatting sqref="I20">
    <cfRule type="top10" dxfId="2605" priority="1" rank="1"/>
  </conditionalFormatting>
  <conditionalFormatting sqref="J20">
    <cfRule type="top10" dxfId="2604" priority="2" rank="1"/>
  </conditionalFormatting>
  <conditionalFormatting sqref="E20">
    <cfRule type="top10" dxfId="2603" priority="6" rank="1"/>
  </conditionalFormatting>
  <hyperlinks>
    <hyperlink ref="Q1" location="'Rankings OLH'!A1" display="Return to Rankings" xr:uid="{6BDDEEDA-A3FE-4869-BC93-0F21B25A102A}"/>
  </hyperlink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45931-3454-47F1-93C0-A0B431E47B57}">
  <sheetPr codeName="Sheet79"/>
  <dimension ref="A1:Q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160</v>
      </c>
      <c r="B2" s="20" t="s">
        <v>70</v>
      </c>
      <c r="C2" s="21">
        <v>44304</v>
      </c>
      <c r="D2" s="22" t="s">
        <v>162</v>
      </c>
      <c r="E2" s="23">
        <v>195</v>
      </c>
      <c r="F2" s="23">
        <v>197</v>
      </c>
      <c r="G2" s="23">
        <v>197</v>
      </c>
      <c r="H2" s="23">
        <v>195</v>
      </c>
      <c r="I2" s="23"/>
      <c r="J2" s="23"/>
      <c r="K2" s="24">
        <v>4</v>
      </c>
      <c r="L2" s="24">
        <v>784</v>
      </c>
      <c r="M2" s="25">
        <v>196</v>
      </c>
      <c r="N2" s="26">
        <v>2</v>
      </c>
      <c r="O2" s="27">
        <v>198</v>
      </c>
    </row>
    <row r="3" spans="1:17" x14ac:dyDescent="0.3">
      <c r="A3" s="19" t="s">
        <v>160</v>
      </c>
      <c r="B3" s="20" t="s">
        <v>70</v>
      </c>
      <c r="C3" s="21">
        <v>44468</v>
      </c>
      <c r="D3" s="22" t="s">
        <v>162</v>
      </c>
      <c r="E3" s="23">
        <v>194</v>
      </c>
      <c r="F3" s="23">
        <v>191</v>
      </c>
      <c r="G3" s="23">
        <v>195</v>
      </c>
      <c r="H3" s="23">
        <v>196</v>
      </c>
      <c r="I3" s="23"/>
      <c r="J3" s="23"/>
      <c r="K3" s="24">
        <v>4</v>
      </c>
      <c r="L3" s="24">
        <v>776</v>
      </c>
      <c r="M3" s="25">
        <v>194</v>
      </c>
      <c r="N3" s="26">
        <v>2</v>
      </c>
      <c r="O3" s="27">
        <v>196</v>
      </c>
    </row>
    <row r="6" spans="1:17" x14ac:dyDescent="0.3">
      <c r="K6" s="28">
        <f>SUM(K2:K5)</f>
        <v>8</v>
      </c>
      <c r="L6" s="28">
        <f>SUM(L2:L5)</f>
        <v>1560</v>
      </c>
      <c r="M6" s="29">
        <f>SUM(L6/K6)</f>
        <v>195</v>
      </c>
      <c r="N6" s="28">
        <f>SUM(N2:N5)</f>
        <v>4</v>
      </c>
      <c r="O6" s="29">
        <f>SUM(M6+N6)</f>
        <v>199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 I3:J3" name="Range1_10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3:H3" name="Range1_3_2_1"/>
  </protectedRanges>
  <conditionalFormatting sqref="F2">
    <cfRule type="top10" dxfId="2602" priority="12" rank="1"/>
  </conditionalFormatting>
  <conditionalFormatting sqref="I2">
    <cfRule type="top10" dxfId="2601" priority="9" rank="1"/>
    <cfRule type="top10" dxfId="2600" priority="14" rank="1"/>
  </conditionalFormatting>
  <conditionalFormatting sqref="E2">
    <cfRule type="top10" dxfId="2599" priority="13" rank="1"/>
  </conditionalFormatting>
  <conditionalFormatting sqref="G2">
    <cfRule type="top10" dxfId="2598" priority="11" rank="1"/>
  </conditionalFormatting>
  <conditionalFormatting sqref="H2">
    <cfRule type="top10" dxfId="2597" priority="10" rank="1"/>
  </conditionalFormatting>
  <conditionalFormatting sqref="J2">
    <cfRule type="top10" dxfId="2596" priority="8" rank="1"/>
  </conditionalFormatting>
  <conditionalFormatting sqref="F3">
    <cfRule type="top10" dxfId="2595" priority="5" rank="1"/>
  </conditionalFormatting>
  <conditionalFormatting sqref="I3">
    <cfRule type="top10" dxfId="2594" priority="2" rank="1"/>
    <cfRule type="top10" dxfId="2593" priority="7" rank="1"/>
  </conditionalFormatting>
  <conditionalFormatting sqref="E3">
    <cfRule type="top10" dxfId="2592" priority="6" rank="1"/>
  </conditionalFormatting>
  <conditionalFormatting sqref="G3">
    <cfRule type="top10" dxfId="2591" priority="4" rank="1"/>
  </conditionalFormatting>
  <conditionalFormatting sqref="H3">
    <cfRule type="top10" dxfId="2590" priority="3" rank="1"/>
  </conditionalFormatting>
  <conditionalFormatting sqref="J3">
    <cfRule type="top10" dxfId="2589" priority="1" rank="1"/>
  </conditionalFormatting>
  <hyperlinks>
    <hyperlink ref="Q1" location="'Rankings OLH'!A1" display="Return to Rankings" xr:uid="{741C96E1-33F7-4833-8A8B-4E9E6EC207DA}"/>
  </hyperlink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08185-6498-40B8-9616-3F8538A8D6FB}">
  <sheetPr codeName="Sheet80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109</v>
      </c>
      <c r="C2" s="21">
        <v>44271</v>
      </c>
      <c r="D2" s="22" t="s">
        <v>154</v>
      </c>
      <c r="E2" s="23">
        <v>185</v>
      </c>
      <c r="F2" s="23">
        <v>188</v>
      </c>
      <c r="G2" s="23">
        <v>183</v>
      </c>
      <c r="H2" s="23">
        <v>190</v>
      </c>
      <c r="I2" s="23"/>
      <c r="J2" s="23"/>
      <c r="K2" s="24">
        <v>4</v>
      </c>
      <c r="L2" s="24">
        <v>746</v>
      </c>
      <c r="M2" s="25">
        <v>186.5</v>
      </c>
      <c r="N2" s="26">
        <v>2</v>
      </c>
      <c r="O2" s="27">
        <v>188.5</v>
      </c>
    </row>
    <row r="5" spans="1:17" x14ac:dyDescent="0.3">
      <c r="K5" s="28">
        <f>SUM(K2:K4)</f>
        <v>4</v>
      </c>
      <c r="L5" s="28">
        <f>SUM(L2:L4)</f>
        <v>746</v>
      </c>
      <c r="M5" s="29">
        <f>SUM(L5/K5)</f>
        <v>186.5</v>
      </c>
      <c r="N5" s="28">
        <f>SUM(N2:N4)</f>
        <v>2</v>
      </c>
      <c r="O5" s="29">
        <f>SUM(M5+N5)</f>
        <v>188.5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6_2_1"/>
    <protectedRange algorithmName="SHA-512" hashValue="ON39YdpmFHfN9f47KpiRvqrKx0V9+erV1CNkpWzYhW/Qyc6aT8rEyCrvauWSYGZK2ia3o7vd3akF07acHAFpOA==" saltValue="yVW9XmDwTqEnmpSGai0KYg==" spinCount="100000" sqref="D2" name="Range1_1_4_3_1"/>
    <protectedRange algorithmName="SHA-512" hashValue="ON39YdpmFHfN9f47KpiRvqrKx0V9+erV1CNkpWzYhW/Qyc6aT8rEyCrvauWSYGZK2ia3o7vd3akF07acHAFpOA==" saltValue="yVW9XmDwTqEnmpSGai0KYg==" spinCount="100000" sqref="E2:J2" name="Range1_3_1_1_1"/>
  </protectedRanges>
  <conditionalFormatting sqref="F2">
    <cfRule type="top10" dxfId="2588" priority="5" rank="1"/>
  </conditionalFormatting>
  <conditionalFormatting sqref="G2">
    <cfRule type="top10" dxfId="2587" priority="4" rank="1"/>
  </conditionalFormatting>
  <conditionalFormatting sqref="H2">
    <cfRule type="top10" dxfId="2586" priority="3" rank="1"/>
  </conditionalFormatting>
  <conditionalFormatting sqref="I2">
    <cfRule type="top10" dxfId="2585" priority="1" rank="1"/>
  </conditionalFormatting>
  <conditionalFormatting sqref="J2">
    <cfRule type="top10" dxfId="2584" priority="2" rank="1"/>
  </conditionalFormatting>
  <conditionalFormatting sqref="E2">
    <cfRule type="top10" dxfId="2583" priority="6" rank="1"/>
  </conditionalFormatting>
  <hyperlinks>
    <hyperlink ref="Q1" location="'Rankings OLH'!A1" display="Return to Rankings" xr:uid="{988643B4-23B4-4269-8BFF-D5E79036493F}"/>
  </hyperlink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D65BD-A018-4CA4-96E1-67CDCC3DF6D1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217</v>
      </c>
      <c r="C2" s="21">
        <v>44441</v>
      </c>
      <c r="D2" s="22" t="s">
        <v>171</v>
      </c>
      <c r="E2" s="23">
        <v>197</v>
      </c>
      <c r="F2" s="23">
        <v>192</v>
      </c>
      <c r="G2" s="23">
        <v>199</v>
      </c>
      <c r="H2" s="23">
        <v>195</v>
      </c>
      <c r="I2" s="23">
        <v>195</v>
      </c>
      <c r="J2" s="23">
        <v>196</v>
      </c>
      <c r="K2" s="24">
        <v>6</v>
      </c>
      <c r="L2" s="24">
        <v>1174</v>
      </c>
      <c r="M2" s="25">
        <v>195.66666666666666</v>
      </c>
      <c r="N2" s="26">
        <v>10</v>
      </c>
      <c r="O2" s="27">
        <v>205.66666666666666</v>
      </c>
    </row>
    <row r="3" spans="1:18" ht="27" x14ac:dyDescent="0.3">
      <c r="A3" s="19" t="s">
        <v>153</v>
      </c>
      <c r="B3" s="20" t="s">
        <v>217</v>
      </c>
      <c r="C3" s="21">
        <v>44443</v>
      </c>
      <c r="D3" s="22" t="s">
        <v>226</v>
      </c>
      <c r="E3" s="23">
        <v>197</v>
      </c>
      <c r="F3" s="72">
        <v>200</v>
      </c>
      <c r="G3" s="23">
        <v>198</v>
      </c>
      <c r="H3" s="23">
        <v>194</v>
      </c>
      <c r="I3" s="23">
        <v>194</v>
      </c>
      <c r="J3" s="23">
        <v>198</v>
      </c>
      <c r="K3" s="24">
        <f t="shared" ref="K3" si="0">COUNT(E3:J3)</f>
        <v>6</v>
      </c>
      <c r="L3" s="24">
        <f t="shared" ref="L3" si="1">SUM(E3:J3)</f>
        <v>1181</v>
      </c>
      <c r="M3" s="25">
        <f t="shared" ref="M3" si="2">AVERAGE(E3:J3)</f>
        <v>196.83333333333334</v>
      </c>
      <c r="N3" s="26">
        <v>12</v>
      </c>
      <c r="O3" s="27">
        <f t="shared" ref="O3" si="3">SUM(M3,N3)</f>
        <v>208.83333333333334</v>
      </c>
    </row>
    <row r="6" spans="1:18" x14ac:dyDescent="0.3">
      <c r="K6" s="28">
        <f>SUM(K2:K5)</f>
        <v>12</v>
      </c>
      <c r="L6" s="28">
        <f>SUM(L2:L5)</f>
        <v>2355</v>
      </c>
      <c r="M6" s="29">
        <f>SUM(L6/K6)</f>
        <v>196.25</v>
      </c>
      <c r="N6" s="28">
        <f>SUM(N2:N5)</f>
        <v>22</v>
      </c>
      <c r="O6" s="29">
        <f>SUM(M6+N6)</f>
        <v>218.25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2"/>
    <protectedRange algorithmName="SHA-512" hashValue="ON39YdpmFHfN9f47KpiRvqrKx0V9+erV1CNkpWzYhW/Qyc6aT8rEyCrvauWSYGZK2ia3o7vd3akF07acHAFpOA==" saltValue="yVW9XmDwTqEnmpSGai0KYg==" spinCount="100000" sqref="D2" name="Range1_1_46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E2:E3">
    <cfRule type="top10" dxfId="2582" priority="6" rank="1"/>
  </conditionalFormatting>
  <conditionalFormatting sqref="F2:F3">
    <cfRule type="top10" dxfId="2581" priority="5" rank="1"/>
  </conditionalFormatting>
  <conditionalFormatting sqref="G2:G3">
    <cfRule type="top10" dxfId="2580" priority="4" rank="1"/>
  </conditionalFormatting>
  <conditionalFormatting sqref="H2:H3">
    <cfRule type="top10" dxfId="2579" priority="3" rank="1"/>
  </conditionalFormatting>
  <conditionalFormatting sqref="I2:I3">
    <cfRule type="top10" dxfId="2578" priority="2" rank="1"/>
  </conditionalFormatting>
  <conditionalFormatting sqref="J2:J3">
    <cfRule type="top10" dxfId="2577" priority="1" rank="1"/>
  </conditionalFormatting>
  <hyperlinks>
    <hyperlink ref="R1" location="'Rankings OLH'!A1" display="Return to Rankings" xr:uid="{51DA3978-3F66-479E-9CCE-F54D391E430F}"/>
  </hyperlink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9142F-F7A7-4B32-B4D0-828E0876AFD0}">
  <sheetPr codeName="Sheet12"/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R1" s="41" t="s">
        <v>186</v>
      </c>
    </row>
    <row r="2" spans="1:18" ht="27" x14ac:dyDescent="0.3">
      <c r="A2" s="19" t="s">
        <v>153</v>
      </c>
      <c r="B2" s="20" t="s">
        <v>243</v>
      </c>
      <c r="C2" s="21">
        <v>44479</v>
      </c>
      <c r="D2" s="22" t="s">
        <v>157</v>
      </c>
      <c r="E2" s="23">
        <v>180</v>
      </c>
      <c r="F2" s="23">
        <v>180</v>
      </c>
      <c r="G2" s="23">
        <v>183</v>
      </c>
      <c r="H2" s="23">
        <v>183.1</v>
      </c>
      <c r="I2" s="23"/>
      <c r="J2" s="23"/>
      <c r="K2" s="24">
        <v>4</v>
      </c>
      <c r="L2" s="24">
        <v>726.1</v>
      </c>
      <c r="M2" s="25">
        <v>181.52500000000001</v>
      </c>
      <c r="N2" s="26">
        <v>3</v>
      </c>
      <c r="O2" s="27">
        <v>184.52500000000001</v>
      </c>
    </row>
    <row r="3" spans="1:18" ht="27" x14ac:dyDescent="0.3">
      <c r="A3" s="19" t="s">
        <v>153</v>
      </c>
      <c r="B3" s="20" t="s">
        <v>243</v>
      </c>
      <c r="C3" s="21">
        <v>44493</v>
      </c>
      <c r="D3" s="22" t="s">
        <v>158</v>
      </c>
      <c r="E3" s="23">
        <v>189</v>
      </c>
      <c r="F3" s="23">
        <v>186</v>
      </c>
      <c r="G3" s="23">
        <v>189</v>
      </c>
      <c r="H3" s="23">
        <v>183</v>
      </c>
      <c r="I3" s="23"/>
      <c r="J3" s="23"/>
      <c r="K3" s="24">
        <v>4</v>
      </c>
      <c r="L3" s="24">
        <v>747</v>
      </c>
      <c r="M3" s="25">
        <v>186.75</v>
      </c>
      <c r="N3" s="26">
        <v>13</v>
      </c>
      <c r="O3" s="27">
        <v>199.75</v>
      </c>
    </row>
    <row r="6" spans="1:18" x14ac:dyDescent="0.3">
      <c r="K6" s="28">
        <f>SUM(K2:K5)</f>
        <v>8</v>
      </c>
      <c r="L6" s="28">
        <f>SUM(L2:L5)</f>
        <v>1473.1</v>
      </c>
      <c r="M6" s="29">
        <f>SUM(L6/K6)</f>
        <v>184.13749999999999</v>
      </c>
      <c r="N6" s="28">
        <f>SUM(N2:N5)</f>
        <v>16</v>
      </c>
      <c r="O6" s="29">
        <f>SUM(M6+N6)</f>
        <v>200.13749999999999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10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23_1"/>
    <protectedRange algorithmName="SHA-512" hashValue="ON39YdpmFHfN9f47KpiRvqrKx0V9+erV1CNkpWzYhW/Qyc6aT8rEyCrvauWSYGZK2ia3o7vd3akF07acHAFpOA==" saltValue="yVW9XmDwTqEnmpSGai0KYg==" spinCount="100000" sqref="D3" name="Range1_1_21_1"/>
    <protectedRange algorithmName="SHA-512" hashValue="ON39YdpmFHfN9f47KpiRvqrKx0V9+erV1CNkpWzYhW/Qyc6aT8rEyCrvauWSYGZK2ia3o7vd3akF07acHAFpOA==" saltValue="yVW9XmDwTqEnmpSGai0KYg==" spinCount="100000" sqref="E3:H3" name="Range1_3_7_1"/>
  </protectedRanges>
  <conditionalFormatting sqref="F2">
    <cfRule type="top10" dxfId="2576" priority="7" rank="1"/>
  </conditionalFormatting>
  <conditionalFormatting sqref="I2">
    <cfRule type="top10" dxfId="2575" priority="8" rank="1"/>
    <cfRule type="top10" dxfId="2574" priority="9" rank="1"/>
  </conditionalFormatting>
  <conditionalFormatting sqref="E2">
    <cfRule type="top10" dxfId="2573" priority="10" rank="1"/>
  </conditionalFormatting>
  <conditionalFormatting sqref="G2">
    <cfRule type="top10" dxfId="2572" priority="11" rank="1"/>
  </conditionalFormatting>
  <conditionalFormatting sqref="H2">
    <cfRule type="top10" dxfId="2571" priority="12" rank="1"/>
  </conditionalFormatting>
  <conditionalFormatting sqref="J2">
    <cfRule type="top10" dxfId="2570" priority="13" rank="1"/>
  </conditionalFormatting>
  <conditionalFormatting sqref="F3">
    <cfRule type="top10" dxfId="2569" priority="1" rank="1"/>
  </conditionalFormatting>
  <conditionalFormatting sqref="G3">
    <cfRule type="top10" dxfId="2568" priority="2" rank="1"/>
  </conditionalFormatting>
  <conditionalFormatting sqref="H3">
    <cfRule type="top10" dxfId="2567" priority="3" rank="1"/>
  </conditionalFormatting>
  <conditionalFormatting sqref="I3">
    <cfRule type="top10" dxfId="2566" priority="4" rank="1"/>
  </conditionalFormatting>
  <conditionalFormatting sqref="J3">
    <cfRule type="top10" dxfId="2565" priority="5" rank="1"/>
  </conditionalFormatting>
  <conditionalFormatting sqref="E3">
    <cfRule type="top10" dxfId="2564" priority="6" rank="1"/>
  </conditionalFormatting>
  <hyperlinks>
    <hyperlink ref="R1" location="'Rankings OLH'!A1" display="Return to Rankings" xr:uid="{95785D6B-48B3-469A-990D-541BD848D4EB}"/>
  </hyperlink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433EA-9F02-49FD-99AB-832B190A4DE8}">
  <sheetPr codeName="Sheet81"/>
  <dimension ref="A1:Q10"/>
  <sheetViews>
    <sheetView workbookViewId="0">
      <selection activeCell="A8" sqref="A8:O8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142</v>
      </c>
      <c r="D1" s="15" t="s">
        <v>143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5</v>
      </c>
      <c r="L1" s="15" t="s">
        <v>150</v>
      </c>
      <c r="M1" s="17" t="s">
        <v>151</v>
      </c>
      <c r="N1" s="14" t="s">
        <v>8</v>
      </c>
      <c r="O1" s="18" t="s">
        <v>152</v>
      </c>
      <c r="Q1" s="41" t="s">
        <v>186</v>
      </c>
    </row>
    <row r="2" spans="1:17" x14ac:dyDescent="0.3">
      <c r="A2" s="19" t="s">
        <v>153</v>
      </c>
      <c r="B2" s="20" t="s">
        <v>126</v>
      </c>
      <c r="C2" s="21">
        <v>44304</v>
      </c>
      <c r="D2" s="22" t="s">
        <v>157</v>
      </c>
      <c r="E2" s="23">
        <v>168</v>
      </c>
      <c r="F2" s="23">
        <v>184</v>
      </c>
      <c r="G2" s="23">
        <v>150</v>
      </c>
      <c r="H2" s="23">
        <v>180</v>
      </c>
      <c r="I2" s="23"/>
      <c r="J2" s="23"/>
      <c r="K2" s="24">
        <v>4</v>
      </c>
      <c r="L2" s="24">
        <v>682</v>
      </c>
      <c r="M2" s="25">
        <v>170.5</v>
      </c>
      <c r="N2" s="26">
        <v>2</v>
      </c>
      <c r="O2" s="27">
        <v>172.5</v>
      </c>
    </row>
    <row r="3" spans="1:17" x14ac:dyDescent="0.3">
      <c r="A3" s="19" t="s">
        <v>153</v>
      </c>
      <c r="B3" s="20" t="s">
        <v>126</v>
      </c>
      <c r="C3" s="21">
        <v>44346</v>
      </c>
      <c r="D3" s="22" t="s">
        <v>157</v>
      </c>
      <c r="E3" s="23">
        <v>178</v>
      </c>
      <c r="F3" s="23">
        <v>184</v>
      </c>
      <c r="G3" s="23">
        <v>185</v>
      </c>
      <c r="H3" s="23">
        <v>179</v>
      </c>
      <c r="I3" s="23"/>
      <c r="J3" s="23"/>
      <c r="K3" s="24">
        <v>4</v>
      </c>
      <c r="L3" s="24">
        <v>726</v>
      </c>
      <c r="M3" s="25">
        <v>181.5</v>
      </c>
      <c r="N3" s="26">
        <v>2</v>
      </c>
      <c r="O3" s="27">
        <v>183.5</v>
      </c>
    </row>
    <row r="4" spans="1:17" x14ac:dyDescent="0.3">
      <c r="A4" s="19" t="s">
        <v>153</v>
      </c>
      <c r="B4" s="20" t="s">
        <v>126</v>
      </c>
      <c r="C4" s="21">
        <v>44360</v>
      </c>
      <c r="D4" s="22" t="s">
        <v>157</v>
      </c>
      <c r="E4" s="23">
        <v>168</v>
      </c>
      <c r="F4" s="23">
        <v>168</v>
      </c>
      <c r="G4" s="23">
        <v>163</v>
      </c>
      <c r="H4" s="23">
        <v>164</v>
      </c>
      <c r="I4" s="23"/>
      <c r="J4" s="23"/>
      <c r="K4" s="24">
        <v>4</v>
      </c>
      <c r="L4" s="24">
        <v>663</v>
      </c>
      <c r="M4" s="25">
        <v>165.75</v>
      </c>
      <c r="N4" s="26">
        <v>2</v>
      </c>
      <c r="O4" s="27">
        <v>167.75</v>
      </c>
    </row>
    <row r="5" spans="1:17" x14ac:dyDescent="0.3">
      <c r="A5" s="19" t="s">
        <v>153</v>
      </c>
      <c r="B5" s="20" t="s">
        <v>126</v>
      </c>
      <c r="C5" s="21">
        <v>44388</v>
      </c>
      <c r="D5" s="22" t="s">
        <v>157</v>
      </c>
      <c r="E5" s="23">
        <v>171</v>
      </c>
      <c r="F5" s="23">
        <v>184</v>
      </c>
      <c r="G5" s="23">
        <v>185.01</v>
      </c>
      <c r="H5" s="23">
        <v>179.01</v>
      </c>
      <c r="I5" s="23"/>
      <c r="J5" s="23"/>
      <c r="K5" s="24">
        <v>4</v>
      </c>
      <c r="L5" s="24">
        <v>719.02</v>
      </c>
      <c r="M5" s="25">
        <v>179.755</v>
      </c>
      <c r="N5" s="26">
        <v>3</v>
      </c>
      <c r="O5" s="27">
        <v>182.755</v>
      </c>
    </row>
    <row r="6" spans="1:17" x14ac:dyDescent="0.3">
      <c r="A6" s="19" t="s">
        <v>153</v>
      </c>
      <c r="B6" s="20" t="s">
        <v>204</v>
      </c>
      <c r="C6" s="21">
        <v>44416</v>
      </c>
      <c r="D6" s="22" t="s">
        <v>157</v>
      </c>
      <c r="E6" s="23">
        <v>175</v>
      </c>
      <c r="F6" s="23">
        <v>173</v>
      </c>
      <c r="G6" s="23">
        <v>180</v>
      </c>
      <c r="H6" s="23">
        <v>184</v>
      </c>
      <c r="I6" s="23">
        <v>172</v>
      </c>
      <c r="J6" s="23">
        <v>167</v>
      </c>
      <c r="K6" s="24">
        <v>6</v>
      </c>
      <c r="L6" s="24">
        <v>1051</v>
      </c>
      <c r="M6" s="25">
        <v>175.16666666666666</v>
      </c>
      <c r="N6" s="26">
        <v>2</v>
      </c>
      <c r="O6" s="27">
        <v>177.16666666666666</v>
      </c>
    </row>
    <row r="7" spans="1:17" x14ac:dyDescent="0.3">
      <c r="A7" s="19" t="s">
        <v>153</v>
      </c>
      <c r="B7" s="20" t="s">
        <v>126</v>
      </c>
      <c r="C7" s="21">
        <v>44451</v>
      </c>
      <c r="D7" s="22" t="s">
        <v>157</v>
      </c>
      <c r="E7" s="23">
        <v>175</v>
      </c>
      <c r="F7" s="23">
        <v>177</v>
      </c>
      <c r="G7" s="23">
        <v>182</v>
      </c>
      <c r="H7" s="23">
        <v>171</v>
      </c>
      <c r="I7" s="23">
        <v>185</v>
      </c>
      <c r="J7" s="23">
        <v>174</v>
      </c>
      <c r="K7" s="24">
        <v>6</v>
      </c>
      <c r="L7" s="24">
        <v>1064</v>
      </c>
      <c r="M7" s="25">
        <v>177.33333333333334</v>
      </c>
      <c r="N7" s="26">
        <v>4</v>
      </c>
      <c r="O7" s="27">
        <v>181.33333333333334</v>
      </c>
    </row>
    <row r="8" spans="1:17" x14ac:dyDescent="0.3">
      <c r="A8" s="19" t="s">
        <v>153</v>
      </c>
      <c r="B8" s="20" t="s">
        <v>126</v>
      </c>
      <c r="C8" s="21">
        <v>44479</v>
      </c>
      <c r="D8" s="22" t="s">
        <v>157</v>
      </c>
      <c r="E8" s="23">
        <v>172</v>
      </c>
      <c r="F8" s="23">
        <v>169</v>
      </c>
      <c r="G8" s="23">
        <v>180</v>
      </c>
      <c r="H8" s="23">
        <v>179</v>
      </c>
      <c r="I8" s="23"/>
      <c r="J8" s="23"/>
      <c r="K8" s="24">
        <v>4</v>
      </c>
      <c r="L8" s="24">
        <v>700</v>
      </c>
      <c r="M8" s="25">
        <v>175</v>
      </c>
      <c r="N8" s="26">
        <v>2</v>
      </c>
      <c r="O8" s="27">
        <v>177</v>
      </c>
    </row>
    <row r="10" spans="1:17" x14ac:dyDescent="0.3">
      <c r="K10" s="28">
        <f>SUM(K2:K9)</f>
        <v>32</v>
      </c>
      <c r="L10" s="28">
        <f>SUM(L2:L9)</f>
        <v>5605.02</v>
      </c>
      <c r="M10" s="29">
        <f>SUM(L10/K10)</f>
        <v>175.15687500000001</v>
      </c>
      <c r="N10" s="28">
        <f>SUM(N2:N9)</f>
        <v>17</v>
      </c>
      <c r="O10" s="29">
        <f>SUM(M10+N10)</f>
        <v>192.15687500000001</v>
      </c>
    </row>
  </sheetData>
  <protectedRanges>
    <protectedRange algorithmName="SHA-512" hashValue="ON39YdpmFHfN9f47KpiRvqrKx0V9+erV1CNkpWzYhW/Qyc6aT8rEyCrvauWSYGZK2ia3o7vd3akF07acHAFpOA==" saltValue="yVW9XmDwTqEnmpSGai0KYg==" spinCount="100000" sqref="I2:J2 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 B2" name="Range1_7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4:J4 B4:C4" name="Range1_8_1"/>
    <protectedRange algorithmName="SHA-512" hashValue="ON39YdpmFHfN9f47KpiRvqrKx0V9+erV1CNkpWzYhW/Qyc6aT8rEyCrvauWSYGZK2ia3o7vd3akF07acHAFpOA==" saltValue="yVW9XmDwTqEnmpSGai0KYg==" spinCount="100000" sqref="D4" name="Range1_1_5_1"/>
    <protectedRange algorithmName="SHA-512" hashValue="ON39YdpmFHfN9f47KpiRvqrKx0V9+erV1CNkpWzYhW/Qyc6aT8rEyCrvauWSYGZK2ia3o7vd3akF07acHAFpOA==" saltValue="yVW9XmDwTqEnmpSGai0KYg==" spinCount="100000" sqref="E4:H4" name="Range1_3_2_1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E6:J6 B6:C6" name="Range1_4_13"/>
    <protectedRange algorithmName="SHA-512" hashValue="ON39YdpmFHfN9f47KpiRvqrKx0V9+erV1CNkpWzYhW/Qyc6aT8rEyCrvauWSYGZK2ia3o7vd3akF07acHAFpOA==" saltValue="yVW9XmDwTqEnmpSGai0KYg==" spinCount="100000" sqref="D6" name="Range1_1_2_14"/>
    <protectedRange algorithmName="SHA-512" hashValue="ON39YdpmFHfN9f47KpiRvqrKx0V9+erV1CNkpWzYhW/Qyc6aT8rEyCrvauWSYGZK2ia3o7vd3akF07acHAFpOA==" saltValue="yVW9XmDwTqEnmpSGai0KYg==" spinCount="100000" sqref="I7:J7 B7:C7" name="Range1_23"/>
    <protectedRange algorithmName="SHA-512" hashValue="ON39YdpmFHfN9f47KpiRvqrKx0V9+erV1CNkpWzYhW/Qyc6aT8rEyCrvauWSYGZK2ia3o7vd3akF07acHAFpOA==" saltValue="yVW9XmDwTqEnmpSGai0KYg==" spinCount="100000" sqref="D7" name="Range1_1_18"/>
    <protectedRange algorithmName="SHA-512" hashValue="ON39YdpmFHfN9f47KpiRvqrKx0V9+erV1CNkpWzYhW/Qyc6aT8rEyCrvauWSYGZK2ia3o7vd3akF07acHAFpOA==" saltValue="yVW9XmDwTqEnmpSGai0KYg==" spinCount="100000" sqref="E7:H7" name="Range1_3_7"/>
    <protectedRange algorithmName="SHA-512" hashValue="ON39YdpmFHfN9f47KpiRvqrKx0V9+erV1CNkpWzYhW/Qyc6aT8rEyCrvauWSYGZK2ia3o7vd3akF07acHAFpOA==" saltValue="yVW9XmDwTqEnmpSGai0KYg==" spinCount="100000" sqref="I8:J8 B8:C8" name="Range1_6_1"/>
    <protectedRange algorithmName="SHA-512" hashValue="ON39YdpmFHfN9f47KpiRvqrKx0V9+erV1CNkpWzYhW/Qyc6aT8rEyCrvauWSYGZK2ia3o7vd3akF07acHAFpOA==" saltValue="yVW9XmDwTqEnmpSGai0KYg==" spinCount="100000" sqref="D8" name="Range1_1_4_1"/>
    <protectedRange algorithmName="SHA-512" hashValue="ON39YdpmFHfN9f47KpiRvqrKx0V9+erV1CNkpWzYhW/Qyc6aT8rEyCrvauWSYGZK2ia3o7vd3akF07acHAFpOA==" saltValue="yVW9XmDwTqEnmpSGai0KYg==" spinCount="100000" sqref="E8:H8" name="Range1_3_1_1_1"/>
  </protectedRanges>
  <conditionalFormatting sqref="F2">
    <cfRule type="top10" dxfId="2563" priority="37" rank="1"/>
  </conditionalFormatting>
  <conditionalFormatting sqref="G2">
    <cfRule type="top10" dxfId="2562" priority="38" rank="1"/>
  </conditionalFormatting>
  <conditionalFormatting sqref="H2">
    <cfRule type="top10" dxfId="2561" priority="39" rank="1"/>
  </conditionalFormatting>
  <conditionalFormatting sqref="I2">
    <cfRule type="top10" dxfId="2560" priority="40" rank="1"/>
  </conditionalFormatting>
  <conditionalFormatting sqref="J2">
    <cfRule type="top10" dxfId="2559" priority="41" rank="1"/>
  </conditionalFormatting>
  <conditionalFormatting sqref="E2">
    <cfRule type="top10" dxfId="2558" priority="42" rank="1"/>
  </conditionalFormatting>
  <conditionalFormatting sqref="F3">
    <cfRule type="top10" dxfId="2557" priority="31" rank="1"/>
  </conditionalFormatting>
  <conditionalFormatting sqref="G3">
    <cfRule type="top10" dxfId="2556" priority="32" rank="1"/>
  </conditionalFormatting>
  <conditionalFormatting sqref="H3">
    <cfRule type="top10" dxfId="2555" priority="33" rank="1"/>
  </conditionalFormatting>
  <conditionalFormatting sqref="I3">
    <cfRule type="top10" dxfId="2554" priority="34" rank="1"/>
  </conditionalFormatting>
  <conditionalFormatting sqref="J3">
    <cfRule type="top10" dxfId="2553" priority="35" rank="1"/>
  </conditionalFormatting>
  <conditionalFormatting sqref="E3">
    <cfRule type="top10" dxfId="2552" priority="36" rank="1"/>
  </conditionalFormatting>
  <conditionalFormatting sqref="F4">
    <cfRule type="top10" dxfId="2551" priority="25" rank="1"/>
  </conditionalFormatting>
  <conditionalFormatting sqref="G4">
    <cfRule type="top10" dxfId="2550" priority="26" rank="1"/>
  </conditionalFormatting>
  <conditionalFormatting sqref="H4">
    <cfRule type="top10" dxfId="2549" priority="27" rank="1"/>
  </conditionalFormatting>
  <conditionalFormatting sqref="I4">
    <cfRule type="top10" dxfId="2548" priority="28" rank="1"/>
  </conditionalFormatting>
  <conditionalFormatting sqref="J4">
    <cfRule type="top10" dxfId="2547" priority="29" rank="1"/>
  </conditionalFormatting>
  <conditionalFormatting sqref="E4">
    <cfRule type="top10" dxfId="2546" priority="30" rank="1"/>
  </conditionalFormatting>
  <conditionalFormatting sqref="F5">
    <cfRule type="top10" dxfId="2545" priority="19" rank="1"/>
  </conditionalFormatting>
  <conditionalFormatting sqref="G5">
    <cfRule type="top10" dxfId="2544" priority="20" rank="1"/>
  </conditionalFormatting>
  <conditionalFormatting sqref="H5">
    <cfRule type="top10" dxfId="2543" priority="21" rank="1"/>
  </conditionalFormatting>
  <conditionalFormatting sqref="I5">
    <cfRule type="top10" dxfId="2542" priority="22" rank="1"/>
  </conditionalFormatting>
  <conditionalFormatting sqref="J5">
    <cfRule type="top10" dxfId="2541" priority="23" rank="1"/>
  </conditionalFormatting>
  <conditionalFormatting sqref="E5">
    <cfRule type="top10" dxfId="2540" priority="24" rank="1"/>
  </conditionalFormatting>
  <conditionalFormatting sqref="E6">
    <cfRule type="top10" dxfId="2539" priority="18" rank="1"/>
  </conditionalFormatting>
  <conditionalFormatting sqref="F6">
    <cfRule type="top10" dxfId="2538" priority="17" rank="1"/>
  </conditionalFormatting>
  <conditionalFormatting sqref="G6">
    <cfRule type="top10" dxfId="2537" priority="16" rank="1"/>
  </conditionalFormatting>
  <conditionalFormatting sqref="H6">
    <cfRule type="top10" dxfId="2536" priority="15" rank="1"/>
  </conditionalFormatting>
  <conditionalFormatting sqref="I6">
    <cfRule type="top10" dxfId="2535" priority="14" rank="1"/>
  </conditionalFormatting>
  <conditionalFormatting sqref="J6">
    <cfRule type="top10" dxfId="2534" priority="13" rank="1"/>
  </conditionalFormatting>
  <conditionalFormatting sqref="F7">
    <cfRule type="top10" dxfId="2533" priority="7" rank="1"/>
  </conditionalFormatting>
  <conditionalFormatting sqref="G7">
    <cfRule type="top10" dxfId="2532" priority="8" rank="1"/>
  </conditionalFormatting>
  <conditionalFormatting sqref="H7">
    <cfRule type="top10" dxfId="2531" priority="9" rank="1"/>
  </conditionalFormatting>
  <conditionalFormatting sqref="I7">
    <cfRule type="top10" dxfId="2530" priority="10" rank="1"/>
  </conditionalFormatting>
  <conditionalFormatting sqref="J7">
    <cfRule type="top10" dxfId="2529" priority="11" rank="1"/>
  </conditionalFormatting>
  <conditionalFormatting sqref="E7">
    <cfRule type="top10" dxfId="2528" priority="12" rank="1"/>
  </conditionalFormatting>
  <conditionalFormatting sqref="F8">
    <cfRule type="top10" dxfId="2527" priority="5" rank="1"/>
  </conditionalFormatting>
  <conditionalFormatting sqref="G8">
    <cfRule type="top10" dxfId="2526" priority="4" rank="1"/>
  </conditionalFormatting>
  <conditionalFormatting sqref="H8">
    <cfRule type="top10" dxfId="2525" priority="3" rank="1"/>
  </conditionalFormatting>
  <conditionalFormatting sqref="I8">
    <cfRule type="top10" dxfId="2524" priority="1" rank="1"/>
  </conditionalFormatting>
  <conditionalFormatting sqref="J8">
    <cfRule type="top10" dxfId="2523" priority="2" rank="1"/>
  </conditionalFormatting>
  <conditionalFormatting sqref="E8">
    <cfRule type="top10" dxfId="2522" priority="6" rank="1"/>
  </conditionalFormatting>
  <hyperlinks>
    <hyperlink ref="Q1" location="'Rankings OLH'!A1" display="Return to Rankings" xr:uid="{EFA34421-FFA4-4364-AB36-A85CCE12297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184</vt:i4>
      </vt:variant>
    </vt:vector>
  </HeadingPairs>
  <TitlesOfParts>
    <vt:vector size="184" baseType="lpstr">
      <vt:lpstr>Jeremy Sparks</vt:lpstr>
      <vt:lpstr>Frank Sears</vt:lpstr>
      <vt:lpstr>Rankings OLH</vt:lpstr>
      <vt:lpstr>Alfred Bailey</vt:lpstr>
      <vt:lpstr>Ann Tucker</vt:lpstr>
      <vt:lpstr>Annette McClure</vt:lpstr>
      <vt:lpstr>Anthony Wright</vt:lpstr>
      <vt:lpstr>Austin Beltiz</vt:lpstr>
      <vt:lpstr>Bailey Noland</vt:lpstr>
      <vt:lpstr>Ben Brown</vt:lpstr>
      <vt:lpstr>Bill Drummond</vt:lpstr>
      <vt:lpstr>Bill Glausier</vt:lpstr>
      <vt:lpstr>Bill Middlebrook</vt:lpstr>
      <vt:lpstr>Bill Smith</vt:lpstr>
      <vt:lpstr>Bill Wade</vt:lpstr>
      <vt:lpstr>Billy Hudson</vt:lpstr>
      <vt:lpstr>Blake Thompson</vt:lpstr>
      <vt:lpstr>Bob Bass</vt:lpstr>
      <vt:lpstr>Bobby Starr</vt:lpstr>
      <vt:lpstr>Bob Wilder</vt:lpstr>
      <vt:lpstr>Bobby Williams</vt:lpstr>
      <vt:lpstr>Bobby Young</vt:lpstr>
      <vt:lpstr>Brad Patton</vt:lpstr>
      <vt:lpstr>Brian Gilliland</vt:lpstr>
      <vt:lpstr>Bruce Doster</vt:lpstr>
      <vt:lpstr>Bud Steill</vt:lpstr>
      <vt:lpstr>Carl Hill</vt:lpstr>
      <vt:lpstr>Cecil Combs</vt:lpstr>
      <vt:lpstr>Charles Knight</vt:lpstr>
      <vt:lpstr>Chris Bradley</vt:lpstr>
      <vt:lpstr>Chris Cummings</vt:lpstr>
      <vt:lpstr>Chris Helton</vt:lpstr>
      <vt:lpstr>Chuck Brooks</vt:lpstr>
      <vt:lpstr>Chuck Morrell</vt:lpstr>
      <vt:lpstr>Claude Pennington</vt:lpstr>
      <vt:lpstr>Clay Mayfield</vt:lpstr>
      <vt:lpstr>Craig Bowlby</vt:lpstr>
      <vt:lpstr>Dan Persful</vt:lpstr>
      <vt:lpstr>Daniel Henry</vt:lpstr>
      <vt:lpstr>Daniel Vance</vt:lpstr>
      <vt:lpstr>Danny Sissom</vt:lpstr>
      <vt:lpstr>Danny Warren</vt:lpstr>
      <vt:lpstr>Dave Freeman</vt:lpstr>
      <vt:lpstr>Dave Tomlinson</vt:lpstr>
      <vt:lpstr>David Buckley</vt:lpstr>
      <vt:lpstr>David C</vt:lpstr>
      <vt:lpstr>David Harris</vt:lpstr>
      <vt:lpstr>David Howell</vt:lpstr>
      <vt:lpstr>David Lewis</vt:lpstr>
      <vt:lpstr>David McGeorge</vt:lpstr>
      <vt:lpstr>Dean Irvin</vt:lpstr>
      <vt:lpstr>Dennis Young</vt:lpstr>
      <vt:lpstr>Devon Tomlinson</vt:lpstr>
      <vt:lpstr>Don Anglin</vt:lpstr>
      <vt:lpstr>Don Tucker</vt:lpstr>
      <vt:lpstr>Don Wilson</vt:lpstr>
      <vt:lpstr>Doug Depweg</vt:lpstr>
      <vt:lpstr>Doug Hicks</vt:lpstr>
      <vt:lpstr>Doug Lingle</vt:lpstr>
      <vt:lpstr>Drew Johnston</vt:lpstr>
      <vt:lpstr>Evelio McDonald</vt:lpstr>
      <vt:lpstr>Foster Arvin</vt:lpstr>
      <vt:lpstr>Fred Jamison</vt:lpstr>
      <vt:lpstr>Freddy G</vt:lpstr>
      <vt:lpstr>Fred Sears</vt:lpstr>
      <vt:lpstr>Gary Gallion</vt:lpstr>
      <vt:lpstr>Gary Southard</vt:lpstr>
      <vt:lpstr>George Donovan</vt:lpstr>
      <vt:lpstr>George Maggelet</vt:lpstr>
      <vt:lpstr>Greg Smetanko</vt:lpstr>
      <vt:lpstr>Harolds Reynolds</vt:lpstr>
      <vt:lpstr>Heather Johns</vt:lpstr>
      <vt:lpstr>H.I. Stroth</vt:lpstr>
      <vt:lpstr>Hubert Kelsheimer</vt:lpstr>
      <vt:lpstr>Jack Baker</vt:lpstr>
      <vt:lpstr>James Braddy</vt:lpstr>
      <vt:lpstr>James Carroll</vt:lpstr>
      <vt:lpstr>James Roach</vt:lpstr>
      <vt:lpstr>James Ward</vt:lpstr>
      <vt:lpstr>Jamie Compton</vt:lpstr>
      <vt:lpstr>Jason Osborn</vt:lpstr>
      <vt:lpstr>Jay Boyd</vt:lpstr>
      <vt:lpstr>Jeff Lewis</vt:lpstr>
      <vt:lpstr>Jeff Lloyd</vt:lpstr>
      <vt:lpstr>Jeff Riester</vt:lpstr>
      <vt:lpstr>Jeromy Viands</vt:lpstr>
      <vt:lpstr>Jerry Hensler</vt:lpstr>
      <vt:lpstr>Jerry Nieport</vt:lpstr>
      <vt:lpstr>Jerry Thompson</vt:lpstr>
      <vt:lpstr>Jim Haley</vt:lpstr>
      <vt:lpstr>Jim Parnell</vt:lpstr>
      <vt:lpstr>Jim Peightal</vt:lpstr>
      <vt:lpstr>Jim Pierce</vt:lpstr>
      <vt:lpstr>Jim Swaringin</vt:lpstr>
      <vt:lpstr>Jody Campbell</vt:lpstr>
      <vt:lpstr>Joe Chacon</vt:lpstr>
      <vt:lpstr>Joe Craig</vt:lpstr>
      <vt:lpstr>Joe Maley</vt:lpstr>
      <vt:lpstr>Joel Melolites</vt:lpstr>
      <vt:lpstr>John Gardner</vt:lpstr>
      <vt:lpstr>John Hawkins</vt:lpstr>
      <vt:lpstr>John Laseter</vt:lpstr>
      <vt:lpstr>John Plummer</vt:lpstr>
      <vt:lpstr>Johnny Montgomery</vt:lpstr>
      <vt:lpstr>Jon McGeorge</vt:lpstr>
      <vt:lpstr>John Petteruti</vt:lpstr>
      <vt:lpstr>Josh Fincher</vt:lpstr>
      <vt:lpstr>Josh Speer</vt:lpstr>
      <vt:lpstr>Josh McGeorge</vt:lpstr>
      <vt:lpstr>Josie Hensler</vt:lpstr>
      <vt:lpstr>Jud Denniston</vt:lpstr>
      <vt:lpstr>Judy Gallion</vt:lpstr>
      <vt:lpstr>Justin Fortson</vt:lpstr>
      <vt:lpstr>Justin Reister</vt:lpstr>
      <vt:lpstr>Kaeli Mekolites</vt:lpstr>
      <vt:lpstr>Katie Noland</vt:lpstr>
      <vt:lpstr>Katelynn Sumption</vt:lpstr>
      <vt:lpstr>Ken Joyce</vt:lpstr>
      <vt:lpstr>Ken Patton</vt:lpstr>
      <vt:lpstr>Kenny Huth</vt:lpstr>
      <vt:lpstr>Kevin Sullivan</vt:lpstr>
      <vt:lpstr>Kim Mayfield</vt:lpstr>
      <vt:lpstr>Kirby Dahl</vt:lpstr>
      <vt:lpstr>KJ Bailey</vt:lpstr>
      <vt:lpstr>Larry McGill</vt:lpstr>
      <vt:lpstr>Larry Watson</vt:lpstr>
      <vt:lpstr>Larry Zientek</vt:lpstr>
      <vt:lpstr>Leigh Thomas</vt:lpstr>
      <vt:lpstr>Lexie Davis</vt:lpstr>
      <vt:lpstr>Lukas Brooks</vt:lpstr>
      <vt:lpstr>Mark Beckman</vt:lpstr>
      <vt:lpstr>Mark Belitz</vt:lpstr>
      <vt:lpstr>Marvin Batliner</vt:lpstr>
      <vt:lpstr>Matt Bennett</vt:lpstr>
      <vt:lpstr>Matthew Strong</vt:lpstr>
      <vt:lpstr>Matt Brown</vt:lpstr>
      <vt:lpstr>Max Muhlenkamp</vt:lpstr>
      <vt:lpstr>Melvin Ferguson</vt:lpstr>
      <vt:lpstr>Michael Wilson</vt:lpstr>
      <vt:lpstr>Mike Chunn</vt:lpstr>
      <vt:lpstr>Mike Gross</vt:lpstr>
      <vt:lpstr>Mike Speer</vt:lpstr>
      <vt:lpstr>Nick Palmer</vt:lpstr>
      <vt:lpstr>Otis Riffey</vt:lpstr>
      <vt:lpstr>Pam Gates</vt:lpstr>
      <vt:lpstr>Pat Stuckey</vt:lpstr>
      <vt:lpstr>Patrick Kennedy</vt:lpstr>
      <vt:lpstr>Paul Bilsky</vt:lpstr>
      <vt:lpstr>Paul Marucci</vt:lpstr>
      <vt:lpstr>Rebecca Carroll</vt:lpstr>
      <vt:lpstr>Rene Melendez</vt:lpstr>
      <vt:lpstr>Rick Edington</vt:lpstr>
      <vt:lpstr>Rick Smith</vt:lpstr>
      <vt:lpstr>Ricky Haley</vt:lpstr>
      <vt:lpstr>Ricky Kyker</vt:lpstr>
      <vt:lpstr>Ronald Blasko</vt:lpstr>
      <vt:lpstr>Ron Nickleson</vt:lpstr>
      <vt:lpstr>Ron Parker</vt:lpstr>
      <vt:lpstr>Russ Peters</vt:lpstr>
      <vt:lpstr>Scott Sellers</vt:lpstr>
      <vt:lpstr>Shania Stehlik</vt:lpstr>
      <vt:lpstr>Shelby Matoy</vt:lpstr>
      <vt:lpstr>Stanley Canter</vt:lpstr>
      <vt:lpstr>Stephanie Bilsky</vt:lpstr>
      <vt:lpstr>Steve DuVall</vt:lpstr>
      <vt:lpstr>Steve Gibson</vt:lpstr>
      <vt:lpstr>Steve Kiemele</vt:lpstr>
      <vt:lpstr>Steve Nicholas</vt:lpstr>
      <vt:lpstr>Tia Craig</vt:lpstr>
      <vt:lpstr>Tim Grimme</vt:lpstr>
      <vt:lpstr>Tim Thomas</vt:lpstr>
      <vt:lpstr>Tom Cunningham</vt:lpstr>
      <vt:lpstr>Tommy Cole</vt:lpstr>
      <vt:lpstr>Tommy Fort</vt:lpstr>
      <vt:lpstr>Tony Brazil</vt:lpstr>
      <vt:lpstr>Tony Carmichael</vt:lpstr>
      <vt:lpstr>Travis Davis</vt:lpstr>
      <vt:lpstr>Van Presson</vt:lpstr>
      <vt:lpstr>Vern Tucker</vt:lpstr>
      <vt:lpstr>Wallace Smallwood</vt:lpstr>
      <vt:lpstr>Wayne Argence</vt:lpstr>
      <vt:lpstr>Wayne Wills</vt:lpstr>
      <vt:lpstr>Wayne Yates</vt:lpstr>
      <vt:lpstr>Woody Smith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2021-06-29T23:56:47Z</dcterms:created>
  <dcterms:modified xsi:type="dcterms:W3CDTF">2021-12-01T20:27:51Z</dcterms:modified>
</cp:coreProperties>
</file>