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BRA 2022\Ohio 2022\"/>
    </mc:Choice>
  </mc:AlternateContent>
  <xr:revisionPtr revIDLastSave="0" documentId="13_ncr:1_{9C4ADFF9-456B-41A7-AC16-CB37F72F45B8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Ohio Youth Rankings" sheetId="1" r:id="rId1"/>
    <sheet name=" Corey Moorman" sheetId="149" r:id="rId2"/>
    <sheet name="Kaylyn Craig" sheetId="148" r:id="rId3"/>
    <sheet name="Sheldon Fetter" sheetId="147" r:id="rId4"/>
  </sheets>
  <externalReferences>
    <externalReference r:id="rId5"/>
  </externalReferences>
  <definedNames>
    <definedName name="_xlnm._FilterDatabase" localSheetId="0" hidden="1">'Ohio Youth Rankings'!#REF!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N4" i="149"/>
  <c r="L4" i="149"/>
  <c r="M4" i="149" s="1"/>
  <c r="K4" i="149"/>
  <c r="N5" i="148"/>
  <c r="G16" i="1" s="1"/>
  <c r="L5" i="148"/>
  <c r="M5" i="148" s="1"/>
  <c r="O5" i="148" s="1"/>
  <c r="H16" i="1" s="1"/>
  <c r="K5" i="148"/>
  <c r="D16" i="1" s="1"/>
  <c r="H6" i="1"/>
  <c r="G6" i="1"/>
  <c r="F6" i="1"/>
  <c r="E6" i="1"/>
  <c r="D6" i="1"/>
  <c r="N4" i="147"/>
  <c r="L4" i="147"/>
  <c r="M4" i="147" s="1"/>
  <c r="O4" i="147" s="1"/>
  <c r="K4" i="147"/>
  <c r="E16" i="1" l="1"/>
  <c r="F16" i="1"/>
  <c r="O4" i="149"/>
</calcChain>
</file>

<file path=xl/sharedStrings.xml><?xml version="1.0" encoding="utf-8"?>
<sst xmlns="http://schemas.openxmlformats.org/spreadsheetml/2006/main" count="99" uniqueCount="39">
  <si>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</si>
  <si>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</si>
  <si>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</si>
  <si>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</si>
  <si>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</si>
  <si>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</si>
  <si>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</si>
  <si>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</si>
  <si>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</si>
  <si>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</si>
  <si>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</si>
  <si>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</si>
  <si>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</si>
  <si>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</si>
  <si>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</si>
  <si>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</si>
  <si>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</si>
  <si>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</si>
  <si>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</si>
  <si>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</si>
  <si>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</si>
  <si>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 xml:space="preserve"> </t>
  </si>
  <si>
    <t>Kentucky</t>
  </si>
  <si>
    <t xml:space="preserve">                ABRA YOUTH OUTLITE RANKING 2022</t>
  </si>
  <si>
    <t>Sheldon Fetter</t>
  </si>
  <si>
    <t>Outlaw Lite</t>
  </si>
  <si>
    <t>Outlaw Lt</t>
  </si>
  <si>
    <t>*Sheldon Fetter</t>
  </si>
  <si>
    <t>Delphos, OH</t>
  </si>
  <si>
    <t xml:space="preserve">                ABRA YOUTH OUTLAW HEAVY RANKING 2022</t>
  </si>
  <si>
    <t>Kaylyn Craig</t>
  </si>
  <si>
    <t xml:space="preserve">Outlaw Hvy </t>
  </si>
  <si>
    <t>*Kaylyn Craig</t>
  </si>
  <si>
    <t>HillTop</t>
  </si>
  <si>
    <t>Outlaw Heavy</t>
  </si>
  <si>
    <t xml:space="preserve">                ABRA YOUTH FACTORY RANKING 2022</t>
  </si>
  <si>
    <t>Factory</t>
  </si>
  <si>
    <t>Corey Moorman</t>
  </si>
  <si>
    <t>*Corey Moorman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</si>
</sst>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0" borderId="0" xfId="0" applyFont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6"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25"/>
  <sheetViews>
    <sheetView tabSelected="1" workbookViewId="0"/>
  </sheetViews>
  <sheetFormatPr defaultRowHeight="15" x14ac:dyDescent="0.25"/>
  <cols>
    <col min="1" max="1" width="9.140625" style="24"/>
    <col min="2" max="2" width="17.28515625" style="24" customWidth="1"/>
    <col min="3" max="3" width="19.85546875" style="24" customWidth="1"/>
    <col min="4" max="4" width="15.7109375" style="24" bestFit="1" customWidth="1"/>
    <col min="5" max="5" width="16.140625" style="24" bestFit="1" customWidth="1"/>
    <col min="6" max="6" width="9.140625" style="25"/>
    <col min="7" max="7" width="9.140625" style="24"/>
    <col min="8" max="8" width="16.28515625" style="25" bestFit="1" customWidth="1"/>
    <col min="9" max="16384" width="9.140625" style="22"/>
  </cols>
  <sheetData>
    <row r="1" spans="1:8" x14ac:dyDescent="0.25">
      <c r="A1" s="20" t="s">
        <v>21</v>
      </c>
      <c r="B1" s="20"/>
      <c r="C1" s="20"/>
      <c r="D1" s="20"/>
      <c r="E1" s="20"/>
      <c r="F1" s="21"/>
      <c r="G1" s="20"/>
      <c r="H1" s="21"/>
    </row>
    <row r="2" spans="1:8" ht="27.75" x14ac:dyDescent="0.4">
      <c r="A2" s="20"/>
      <c r="B2" s="20"/>
      <c r="C2" s="28" t="s">
        <v>23</v>
      </c>
      <c r="D2" s="20"/>
      <c r="E2" s="20"/>
      <c r="F2" s="21"/>
      <c r="G2" s="20"/>
      <c r="H2" s="21"/>
    </row>
    <row r="3" spans="1:8" ht="18" x14ac:dyDescent="0.25">
      <c r="A3" s="20"/>
      <c r="B3" s="20"/>
      <c r="C3" s="20"/>
      <c r="D3" s="23" t="s">
        <v>22</v>
      </c>
      <c r="E3" s="20"/>
      <c r="F3" s="21"/>
      <c r="G3" s="20"/>
      <c r="H3" s="21"/>
    </row>
    <row r="4" spans="1:8" x14ac:dyDescent="0.25">
      <c r="A4" s="20"/>
      <c r="B4" s="20"/>
      <c r="C4" s="20"/>
      <c r="D4" s="20"/>
      <c r="E4" s="20"/>
      <c r="F4" s="21"/>
      <c r="G4" s="20"/>
      <c r="H4" s="21"/>
    </row>
    <row r="5" spans="1:8" x14ac:dyDescent="0.25">
      <c r="A5" s="24" t="s">
        <v>0</v>
      </c>
      <c r="B5" s="24" t="s">
        <v>1</v>
      </c>
      <c r="C5" s="24" t="s">
        <v>2</v>
      </c>
      <c r="D5" s="24" t="s">
        <v>19</v>
      </c>
      <c r="E5" s="24" t="s">
        <v>16</v>
      </c>
      <c r="F5" s="25" t="s">
        <v>17</v>
      </c>
      <c r="G5" s="24" t="s">
        <v>14</v>
      </c>
      <c r="H5" s="25" t="s">
        <v>18</v>
      </c>
    </row>
    <row r="6" spans="1:8" x14ac:dyDescent="0.25">
      <c r="A6" s="24">
        <v>1</v>
      </c>
      <c r="B6" s="24" t="s">
        <v>25</v>
      </c>
      <c r="C6" s="27" t="s">
        <v>24</v>
      </c>
      <c r="D6" s="26">
        <f>SUM('Sheldon Fetter'!K4)</f>
        <v>4</v>
      </c>
      <c r="E6" s="26">
        <f>SUM('Sheldon Fetter'!L4)</f>
        <v>700</v>
      </c>
      <c r="F6" s="25">
        <f>SUM('Sheldon Fetter'!M4)</f>
        <v>175</v>
      </c>
      <c r="G6" s="26">
        <f>SUM('Sheldon Fetter'!N4)</f>
        <v>5</v>
      </c>
      <c r="H6" s="25">
        <f>SUM('Sheldon Fetter'!O4)</f>
        <v>180</v>
      </c>
    </row>
    <row r="11" spans="1:8" x14ac:dyDescent="0.25">
      <c r="A11" s="20" t="s">
        <v>21</v>
      </c>
      <c r="B11" s="20"/>
      <c r="C11" s="20"/>
      <c r="D11" s="20"/>
      <c r="E11" s="20"/>
      <c r="F11" s="21"/>
      <c r="G11" s="20"/>
      <c r="H11" s="21"/>
    </row>
    <row r="12" spans="1:8" ht="27.75" x14ac:dyDescent="0.4">
      <c r="A12" s="20"/>
      <c r="B12" s="20"/>
      <c r="C12" s="28" t="s">
        <v>29</v>
      </c>
      <c r="D12" s="20"/>
      <c r="E12" s="20"/>
      <c r="F12" s="21"/>
      <c r="G12" s="20"/>
      <c r="H12" s="21"/>
    </row>
    <row r="13" spans="1:8" ht="18" x14ac:dyDescent="0.25">
      <c r="A13" s="20"/>
      <c r="B13" s="20"/>
      <c r="C13" s="20"/>
      <c r="D13" s="23" t="s">
        <v>22</v>
      </c>
      <c r="E13" s="20"/>
      <c r="F13" s="21"/>
      <c r="G13" s="20"/>
      <c r="H13" s="21"/>
    </row>
    <row r="14" spans="1:8" x14ac:dyDescent="0.25">
      <c r="A14" s="20"/>
      <c r="B14" s="20"/>
      <c r="C14" s="20"/>
      <c r="D14" s="20"/>
      <c r="E14" s="20"/>
      <c r="F14" s="21"/>
      <c r="G14" s="20"/>
      <c r="H14" s="21"/>
    </row>
    <row r="15" spans="1:8" x14ac:dyDescent="0.25">
      <c r="A15" s="24" t="s">
        <v>0</v>
      </c>
      <c r="B15" s="24" t="s">
        <v>1</v>
      </c>
      <c r="C15" s="24" t="s">
        <v>2</v>
      </c>
      <c r="D15" s="24" t="s">
        <v>19</v>
      </c>
      <c r="E15" s="24" t="s">
        <v>16</v>
      </c>
      <c r="F15" s="25" t="s">
        <v>17</v>
      </c>
      <c r="G15" s="24" t="s">
        <v>14</v>
      </c>
      <c r="H15" s="25" t="s">
        <v>18</v>
      </c>
    </row>
    <row r="16" spans="1:8" x14ac:dyDescent="0.25">
      <c r="A16" s="24">
        <v>1</v>
      </c>
      <c r="B16" s="24" t="s">
        <v>34</v>
      </c>
      <c r="C16" s="27" t="s">
        <v>30</v>
      </c>
      <c r="D16" s="26">
        <f>SUM('Kaylyn Craig'!K5)</f>
        <v>6</v>
      </c>
      <c r="E16" s="26">
        <f>SUM('Kaylyn Craig'!L5)</f>
        <v>1183.0048000000002</v>
      </c>
      <c r="F16" s="25">
        <f>SUM('Kaylyn Craig'!M5)</f>
        <v>197.16746666666668</v>
      </c>
      <c r="G16" s="26">
        <f>SUM('Kaylyn Craig'!N5)</f>
        <v>10</v>
      </c>
      <c r="H16" s="25">
        <f>SUM('Kaylyn Craig'!O5)</f>
        <v>207.16746666666668</v>
      </c>
    </row>
    <row r="20" spans="1:8" x14ac:dyDescent="0.25">
      <c r="A20" s="20" t="s">
        <v>21</v>
      </c>
      <c r="B20" s="20"/>
      <c r="C20" s="20"/>
      <c r="D20" s="20"/>
      <c r="E20" s="20"/>
      <c r="F20" s="21"/>
      <c r="G20" s="20"/>
      <c r="H20" s="21"/>
    </row>
    <row r="21" spans="1:8" ht="27.75" x14ac:dyDescent="0.4">
      <c r="A21" s="20"/>
      <c r="B21" s="20"/>
      <c r="C21" s="28" t="s">
        <v>35</v>
      </c>
      <c r="D21" s="20"/>
      <c r="E21" s="20"/>
      <c r="F21" s="21"/>
      <c r="G21" s="20"/>
      <c r="H21" s="21"/>
    </row>
    <row r="22" spans="1:8" ht="18" x14ac:dyDescent="0.25">
      <c r="A22" s="20"/>
      <c r="B22" s="20"/>
      <c r="C22" s="20"/>
      <c r="D22" s="23" t="s">
        <v>22</v>
      </c>
      <c r="E22" s="20"/>
      <c r="F22" s="21"/>
      <c r="G22" s="20"/>
      <c r="H22" s="21"/>
    </row>
    <row r="23" spans="1:8" x14ac:dyDescent="0.25">
      <c r="A23" s="20"/>
      <c r="B23" s="20"/>
      <c r="C23" s="20"/>
      <c r="D23" s="20"/>
      <c r="E23" s="20"/>
      <c r="F23" s="21"/>
      <c r="G23" s="20"/>
      <c r="H23" s="21"/>
    </row>
    <row r="24" spans="1:8" x14ac:dyDescent="0.25">
      <c r="A24" s="24" t="s">
        <v>0</v>
      </c>
      <c r="B24" s="24" t="s">
        <v>1</v>
      </c>
      <c r="C24" s="24" t="s">
        <v>2</v>
      </c>
      <c r="D24" s="24" t="s">
        <v>19</v>
      </c>
      <c r="E24" s="24" t="s">
        <v>16</v>
      </c>
      <c r="F24" s="25" t="s">
        <v>17</v>
      </c>
      <c r="G24" s="24" t="s">
        <v>14</v>
      </c>
      <c r="H24" s="25" t="s">
        <v>18</v>
      </c>
    </row>
    <row r="25" spans="1:8" x14ac:dyDescent="0.25">
      <c r="A25" s="24">
        <v>1</v>
      </c>
      <c r="B25" s="24" t="s">
        <v>36</v>
      </c>
      <c r="C25" s="27" t="s">
        <v>37</v>
      </c>
      <c r="D25" s="26">
        <f>SUM(' Corey Moorman'!K4)</f>
        <v>4</v>
      </c>
      <c r="E25" s="26">
        <f>SUM(' Corey Moorman'!L4)</f>
        <v>595</v>
      </c>
      <c r="F25" s="25">
        <f>SUM(' Corey Moorman'!M4)</f>
        <v>148.75</v>
      </c>
      <c r="G25" s="26">
        <f>SUM(' Corey Moorman'!N4)</f>
        <v>5</v>
      </c>
      <c r="H25" s="25">
        <f>SUM(' Corey Moorman'!O4)</f>
        <v>153.75</v>
      </c>
    </row>
  </sheetData>
  <sortState xmlns:xlrd2="http://schemas.microsoft.com/office/spreadsheetml/2017/richdata2" ref="C6:H6">
    <sortCondition descending="1" ref="H6"/>
  </sortState>
  <hyperlinks>
    <hyperlink ref="C6" location="'Jake Skaggs'!A1" display="Jake Skaggs" xr:uid="{990BD547-DA58-4618-B4F7-C749BFE03D56}"/>
    <hyperlink ref="C16" location="'Kaylyn Craig'!A1" display="Kaylyn Craig" xr:uid="{0E45412A-7673-4D0B-8CBD-E656CE57BADE}"/>
    <hyperlink ref="C25" location="' Corey Moorman'!A1" display="Corey Moorman" xr:uid="{A69DDF35-DCEC-4831-9494-6A46047E43F1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5F044-EFBC-4FBB-AB20-817E848DAB0D}">
  <dimension ref="A1:Q4"/>
  <sheetViews>
    <sheetView workbookViewId="0">
      <selection activeCell="B2" sqref="B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36</v>
      </c>
      <c r="B2" s="11" t="s">
        <v>38</v>
      </c>
      <c r="C2" s="12">
        <v>44752</v>
      </c>
      <c r="D2" s="13" t="s">
        <v>28</v>
      </c>
      <c r="E2" s="14">
        <v>162</v>
      </c>
      <c r="F2" s="14">
        <v>133</v>
      </c>
      <c r="G2" s="14">
        <v>147</v>
      </c>
      <c r="H2" s="14">
        <v>153</v>
      </c>
      <c r="I2" s="14"/>
      <c r="J2" s="14"/>
      <c r="K2" s="15">
        <v>4</v>
      </c>
      <c r="L2" s="15">
        <v>595</v>
      </c>
      <c r="M2" s="16">
        <v>148.75</v>
      </c>
      <c r="N2" s="17">
        <v>5</v>
      </c>
      <c r="O2" s="18">
        <v>153.75</v>
      </c>
    </row>
    <row r="4" spans="1:17" x14ac:dyDescent="0.25">
      <c r="K4" s="8">
        <f>SUM(K2:K3)</f>
        <v>4</v>
      </c>
      <c r="L4" s="8">
        <f>SUM(L2:L3)</f>
        <v>595</v>
      </c>
      <c r="M4" s="7">
        <f>SUM(L4/K4)</f>
        <v>148.75</v>
      </c>
      <c r="N4" s="8">
        <f>SUM(N2:N3)</f>
        <v>5</v>
      </c>
      <c r="O4" s="9">
        <f>SUM(M4+N4)</f>
        <v>153.75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</protectedRanges>
  <conditionalFormatting sqref="E2">
    <cfRule type="top10" dxfId="25" priority="1" rank="1"/>
  </conditionalFormatting>
  <conditionalFormatting sqref="F2">
    <cfRule type="top10" dxfId="24" priority="2" rank="1"/>
  </conditionalFormatting>
  <conditionalFormatting sqref="G2">
    <cfRule type="top10" dxfId="23" priority="3" rank="1"/>
  </conditionalFormatting>
  <conditionalFormatting sqref="H2">
    <cfRule type="top10" dxfId="22" priority="4" rank="1"/>
  </conditionalFormatting>
  <conditionalFormatting sqref="I2">
    <cfRule type="top10" dxfId="21" priority="5" rank="1"/>
  </conditionalFormatting>
  <conditionalFormatting sqref="J2">
    <cfRule type="top10" dxfId="20" priority="6" rank="1"/>
  </conditionalFormatting>
  <hyperlinks>
    <hyperlink ref="Q1" location="'Ohio Youth Rankings'!A1" display="Back to Ranking" xr:uid="{94F89F63-856D-446D-86D6-5618AF7156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C0487B-A3C2-4B76-943E-44DDEC53B1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402A-CD14-40C8-B396-A28CDF0707F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31</v>
      </c>
      <c r="B2" s="11" t="s">
        <v>32</v>
      </c>
      <c r="C2" s="12">
        <v>44744</v>
      </c>
      <c r="D2" s="13" t="s">
        <v>33</v>
      </c>
      <c r="E2" s="14">
        <v>199.00149999999999</v>
      </c>
      <c r="F2" s="14">
        <v>197</v>
      </c>
      <c r="G2" s="14">
        <v>195.0001</v>
      </c>
      <c r="H2" s="14"/>
      <c r="I2" s="14"/>
      <c r="J2" s="14"/>
      <c r="K2" s="15">
        <v>3</v>
      </c>
      <c r="L2" s="15">
        <v>591.00159999999994</v>
      </c>
      <c r="M2" s="16">
        <v>197.00053333333332</v>
      </c>
      <c r="N2" s="17">
        <v>5</v>
      </c>
      <c r="O2" s="18">
        <v>202.00053333333332</v>
      </c>
    </row>
    <row r="3" spans="1:17" x14ac:dyDescent="0.25">
      <c r="A3" s="10" t="s">
        <v>31</v>
      </c>
      <c r="B3" s="11" t="s">
        <v>32</v>
      </c>
      <c r="C3" s="12">
        <v>44786</v>
      </c>
      <c r="D3" s="13" t="s">
        <v>33</v>
      </c>
      <c r="E3" s="14">
        <v>198.0009</v>
      </c>
      <c r="F3" s="14">
        <v>194.00030000000001</v>
      </c>
      <c r="G3" s="14">
        <v>200.00200000000001</v>
      </c>
      <c r="H3" s="14"/>
      <c r="I3" s="14"/>
      <c r="J3" s="14"/>
      <c r="K3" s="15">
        <v>3</v>
      </c>
      <c r="L3" s="15">
        <v>592.00320000000011</v>
      </c>
      <c r="M3" s="16">
        <v>197.33440000000004</v>
      </c>
      <c r="N3" s="17">
        <v>5</v>
      </c>
      <c r="O3" s="18">
        <v>202.33440000000004</v>
      </c>
    </row>
    <row r="5" spans="1:17" x14ac:dyDescent="0.25">
      <c r="K5" s="8">
        <f>SUM(K2:K4)</f>
        <v>6</v>
      </c>
      <c r="L5" s="8">
        <f>SUM(L2:L4)</f>
        <v>1183.0048000000002</v>
      </c>
      <c r="M5" s="7">
        <f>SUM(L5/K5)</f>
        <v>197.16746666666668</v>
      </c>
      <c r="N5" s="8">
        <f>SUM(N2:N4)</f>
        <v>10</v>
      </c>
      <c r="O5" s="9">
        <f>SUM(M5+N5)</f>
        <v>207.16746666666668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18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3:J3" name="Range1_29"/>
    <protectedRange algorithmName="SHA-512" hashValue="ON39YdpmFHfN9f47KpiRvqrKx0V9+erV1CNkpWzYhW/Qyc6aT8rEyCrvauWSYGZK2ia3o7vd3akF07acHAFpOA==" saltValue="yVW9XmDwTqEnmpSGai0KYg==" spinCount="100000" sqref="B3:C3" name="Range1_1_2_6"/>
    <protectedRange algorithmName="SHA-512" hashValue="ON39YdpmFHfN9f47KpiRvqrKx0V9+erV1CNkpWzYhW/Qyc6aT8rEyCrvauWSYGZK2ia3o7vd3akF07acHAFpOA==" saltValue="yVW9XmDwTqEnmpSGai0KYg==" spinCount="100000" sqref="D3" name="Range1_1_1_2_4"/>
  </protectedRanges>
  <conditionalFormatting sqref="F2">
    <cfRule type="top10" dxfId="19" priority="9" rank="1"/>
  </conditionalFormatting>
  <conditionalFormatting sqref="G2">
    <cfRule type="top10" dxfId="18" priority="10" rank="1"/>
  </conditionalFormatting>
  <conditionalFormatting sqref="H2">
    <cfRule type="top10" dxfId="17" priority="11" rank="1"/>
  </conditionalFormatting>
  <conditionalFormatting sqref="I2">
    <cfRule type="top10" dxfId="16" priority="12" rank="1"/>
  </conditionalFormatting>
  <conditionalFormatting sqref="J2">
    <cfRule type="top10" dxfId="15" priority="13" rank="1"/>
  </conditionalFormatting>
  <conditionalFormatting sqref="E2">
    <cfRule type="top10" dxfId="14" priority="14" rank="1"/>
  </conditionalFormatting>
  <conditionalFormatting sqref="E2:J2">
    <cfRule type="cellIs" dxfId="13" priority="8" operator="equal">
      <formula>200</formula>
    </cfRule>
  </conditionalFormatting>
  <conditionalFormatting sqref="F3">
    <cfRule type="top10" dxfId="6" priority="2" rank="1"/>
  </conditionalFormatting>
  <conditionalFormatting sqref="G3">
    <cfRule type="top10" dxfId="5" priority="3" rank="1"/>
  </conditionalFormatting>
  <conditionalFormatting sqref="H3">
    <cfRule type="top10" dxfId="4" priority="4" rank="1"/>
  </conditionalFormatting>
  <conditionalFormatting sqref="I3">
    <cfRule type="top10" dxfId="3" priority="5" rank="1"/>
  </conditionalFormatting>
  <conditionalFormatting sqref="J3">
    <cfRule type="top10" dxfId="2" priority="6" rank="1"/>
  </conditionalFormatting>
  <conditionalFormatting sqref="E3">
    <cfRule type="top10" dxfId="1" priority="7" rank="1"/>
  </conditionalFormatting>
  <conditionalFormatting sqref="E3:J3">
    <cfRule type="cellIs" dxfId="0" priority="1" operator="equal">
      <formula>200</formula>
    </cfRule>
  </conditionalFormatting>
  <hyperlinks>
    <hyperlink ref="Q1" location="'Ohio Youth Rankings'!A1" display="Back to Ranking" xr:uid="{3ACC5991-C72B-4CD4-B6FA-EA6475BE98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2369A0-431E-4780-8042-C979659C58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92A8-FC74-49DD-9602-455C50F5B23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20</v>
      </c>
    </row>
    <row r="2" spans="1:17" x14ac:dyDescent="0.25">
      <c r="A2" s="10" t="s">
        <v>26</v>
      </c>
      <c r="B2" s="11" t="s">
        <v>27</v>
      </c>
      <c r="C2" s="12">
        <v>44724</v>
      </c>
      <c r="D2" s="13" t="s">
        <v>28</v>
      </c>
      <c r="E2" s="14">
        <v>172</v>
      </c>
      <c r="F2" s="14">
        <v>180</v>
      </c>
      <c r="G2" s="14">
        <v>176</v>
      </c>
      <c r="H2" s="14">
        <v>172</v>
      </c>
      <c r="I2" s="14"/>
      <c r="J2" s="14"/>
      <c r="K2" s="15">
        <v>4</v>
      </c>
      <c r="L2" s="15">
        <v>700</v>
      </c>
      <c r="M2" s="16">
        <v>175</v>
      </c>
      <c r="N2" s="17">
        <v>5</v>
      </c>
      <c r="O2" s="18">
        <v>180</v>
      </c>
    </row>
    <row r="4" spans="1:17" x14ac:dyDescent="0.25">
      <c r="K4" s="8">
        <f>SUM(K2:K3)</f>
        <v>4</v>
      </c>
      <c r="L4" s="8">
        <f>SUM(L2:L3)</f>
        <v>700</v>
      </c>
      <c r="M4" s="7">
        <f>SUM(L4/K4)</f>
        <v>175</v>
      </c>
      <c r="N4" s="8">
        <f>SUM(N2:N3)</f>
        <v>5</v>
      </c>
      <c r="O4" s="9">
        <f>SUM(M4+N4)</f>
        <v>180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2"/>
    <protectedRange algorithmName="SHA-512" hashValue="ON39YdpmFHfN9f47KpiRvqrKx0V9+erV1CNkpWzYhW/Qyc6aT8rEyCrvauWSYGZK2ia3o7vd3akF07acHAFpOA==" saltValue="yVW9XmDwTqEnmpSGai0KYg==" spinCount="100000" sqref="D2" name="Range1_1_73"/>
  </protectedRanges>
  <conditionalFormatting sqref="J2">
    <cfRule type="top10" dxfId="12" priority="1" rank="1"/>
  </conditionalFormatting>
  <conditionalFormatting sqref="I2">
    <cfRule type="top10" dxfId="11" priority="2" rank="1"/>
  </conditionalFormatting>
  <conditionalFormatting sqref="H2">
    <cfRule type="top10" dxfId="10" priority="3" rank="1"/>
  </conditionalFormatting>
  <conditionalFormatting sqref="G2">
    <cfRule type="top10" dxfId="9" priority="4" rank="1"/>
  </conditionalFormatting>
  <conditionalFormatting sqref="F2">
    <cfRule type="top10" dxfId="8" priority="5" rank="1"/>
  </conditionalFormatting>
  <conditionalFormatting sqref="E2">
    <cfRule type="top10" dxfId="7" priority="6" rank="1"/>
  </conditionalFormatting>
  <hyperlinks>
    <hyperlink ref="Q1" location="'Ohio Youth Rankings'!A1" display="Back to Ranking" xr:uid="{638FFD8B-0AE3-43AD-B4B3-3434B6B10C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41A774-6AD1-4354-9CB7-0986F72DA8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Ohio Youth Rankings</vt:lpstr>
      <vt:lpstr> Corey Moorman</vt:lpstr>
      <vt:lpstr>Kaylyn Craig</vt:lpstr>
      <vt:lpstr>Sheldon Fetter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2022-08-20T15:34:54Z</dcterms:modified>
</cp:coreProperties>
</file>