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Texas 2021\"/>
    </mc:Choice>
  </mc:AlternateContent>
  <xr:revisionPtr revIDLastSave="0" documentId="13_ncr:1_{CA1458EE-5B4B-4231-9187-088FC2670545}" xr6:coauthVersionLast="46" xr6:coauthVersionMax="46" xr10:uidLastSave="{00000000-0000-0000-0000-000000000000}"/>
  <bookViews>
    <workbookView xWindow="-120" yWindow="-120" windowWidth="29040" windowHeight="15840" xr2:uid="{A35FAFAA-3A44-445C-BAAA-3002DD1ECE94}"/>
  </bookViews>
  <sheets>
    <sheet name="Texas Youth Ranking 2021" sheetId="1" r:id="rId1"/>
    <sheet name="Bella Pace" sheetId="19" r:id="rId2"/>
    <sheet name="Brayden Bolt" sheetId="17" r:id="rId3"/>
    <sheet name="Parker Bolt" sheetId="18" r:id="rId4"/>
    <sheet name="Tobias Alberthal" sheetId="20" r:id="rId5"/>
    <sheet name="Timothy Carruth" sheetId="16" r:id="rId6"/>
  </sheets>
  <externalReferences>
    <externalReference r:id="rId7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N5" i="20"/>
  <c r="L5" i="20"/>
  <c r="K5" i="20"/>
  <c r="H19" i="1"/>
  <c r="G19" i="1"/>
  <c r="F19" i="1"/>
  <c r="E19" i="1"/>
  <c r="D19" i="1"/>
  <c r="N5" i="19"/>
  <c r="L5" i="19"/>
  <c r="M5" i="19" s="1"/>
  <c r="O5" i="19" s="1"/>
  <c r="K5" i="19"/>
  <c r="H20" i="1"/>
  <c r="G20" i="1"/>
  <c r="F20" i="1"/>
  <c r="E20" i="1"/>
  <c r="D20" i="1"/>
  <c r="N5" i="18"/>
  <c r="G13" i="1" s="1"/>
  <c r="L5" i="18"/>
  <c r="M5" i="18" s="1"/>
  <c r="O5" i="18" s="1"/>
  <c r="H13" i="1" s="1"/>
  <c r="K5" i="18"/>
  <c r="D13" i="1" s="1"/>
  <c r="N5" i="17"/>
  <c r="L5" i="17"/>
  <c r="K5" i="17"/>
  <c r="N5" i="16"/>
  <c r="G5" i="1" s="1"/>
  <c r="L5" i="16"/>
  <c r="E5" i="1" s="1"/>
  <c r="K5" i="16"/>
  <c r="D5" i="1" s="1"/>
  <c r="F13" i="1" l="1"/>
  <c r="E13" i="1"/>
  <c r="M5" i="20"/>
  <c r="O5" i="20" s="1"/>
  <c r="M5" i="17"/>
  <c r="O5" i="17" s="1"/>
  <c r="M5" i="16"/>
  <c r="O5" i="16" l="1"/>
  <c r="H5" i="1" s="1"/>
  <c r="F5" i="1"/>
</calcChain>
</file>

<file path=xl/sharedStrings.xml><?xml version="1.0" encoding="utf-8"?>
<sst xmlns="http://schemas.openxmlformats.org/spreadsheetml/2006/main" count="135" uniqueCount="38">
  <si>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</si>
  <si>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</si>
  <si>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</si>
  <si>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</si>
  <si>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</si>
  <si>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</si>
  <si>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</si>
  <si>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</si>
  <si>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</si>
  <si>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</si>
  <si>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</si>
  <si>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</si>
  <si>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</si>
  <si>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</si>
  <si>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</si>
  <si>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</si>
  <si>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</si>
  <si>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</si>
  <si>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</si>
  <si>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Return to Rankings</t>
  </si>
  <si>
    <t># Of Targets</t>
  </si>
  <si>
    <t>Texas</t>
  </si>
  <si>
    <t>San Angelo, TX</t>
  </si>
  <si>
    <t>ABRA YOUTH FACTORY RANKING 2021</t>
  </si>
  <si>
    <t>Timothy Carruth</t>
  </si>
  <si>
    <t>Factory</t>
  </si>
  <si>
    <t>*Timothy Carruth</t>
  </si>
  <si>
    <t>Outlaw Hvy</t>
  </si>
  <si>
    <t>Parker Bolt</t>
  </si>
  <si>
    <t>Unimited</t>
  </si>
  <si>
    <t>Brayden Bolt</t>
  </si>
  <si>
    <t>Unlimited</t>
  </si>
  <si>
    <t>Boerne, TX</t>
  </si>
  <si>
    <t>ABRA YOUTH OUTLAW HVY RANKING 2021</t>
  </si>
  <si>
    <t>ABRA YOUTH UNLIMITED RANKING 2021</t>
  </si>
  <si>
    <t>Bella Pace</t>
  </si>
  <si>
    <t>Tobias Alberthal</t>
  </si>
  <si>
    <t>Tobias Albethal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</si>
</sst>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5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1" applyFill="1"/>
    <xf numFmtId="0" fontId="7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9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5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20"/>
  <sheetViews>
    <sheetView tabSelected="1" workbookViewId="0">
      <selection activeCell="G31" sqref="G31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27"/>
    <col min="7" max="7" width="9.140625" style="8"/>
    <col min="8" max="8" width="16.28515625" style="27" bestFit="1" customWidth="1"/>
  </cols>
  <sheetData>
    <row r="1" spans="1:8" ht="28.5" x14ac:dyDescent="0.45">
      <c r="A1" s="10"/>
      <c r="B1" s="10"/>
      <c r="C1" s="14" t="s">
        <v>23</v>
      </c>
      <c r="D1" s="10"/>
      <c r="E1" s="10"/>
      <c r="F1" s="25"/>
      <c r="G1" s="10"/>
      <c r="H1" s="25"/>
    </row>
    <row r="2" spans="1:8" ht="18.75" x14ac:dyDescent="0.3">
      <c r="A2" s="10"/>
      <c r="B2" s="10"/>
      <c r="C2" s="10"/>
      <c r="D2" s="15" t="s">
        <v>21</v>
      </c>
      <c r="E2" s="10"/>
      <c r="F2" s="25"/>
      <c r="G2" s="10"/>
      <c r="H2" s="25"/>
    </row>
    <row r="3" spans="1:8" x14ac:dyDescent="0.25">
      <c r="A3" s="10"/>
      <c r="B3" s="10"/>
      <c r="C3" s="10"/>
      <c r="D3" s="10"/>
      <c r="E3" s="10"/>
      <c r="F3" s="25"/>
      <c r="G3" s="10"/>
      <c r="H3" s="25"/>
    </row>
    <row r="4" spans="1:8" ht="18.75" x14ac:dyDescent="0.4">
      <c r="A4" s="11" t="s">
        <v>0</v>
      </c>
      <c r="B4" s="11" t="s">
        <v>1</v>
      </c>
      <c r="C4" s="11" t="s">
        <v>2</v>
      </c>
      <c r="D4" s="11" t="s">
        <v>20</v>
      </c>
      <c r="E4" s="11" t="s">
        <v>16</v>
      </c>
      <c r="F4" s="26" t="s">
        <v>17</v>
      </c>
      <c r="G4" s="11" t="s">
        <v>14</v>
      </c>
      <c r="H4" s="26" t="s">
        <v>18</v>
      </c>
    </row>
    <row r="5" spans="1:8" x14ac:dyDescent="0.25">
      <c r="A5" s="8">
        <v>1</v>
      </c>
      <c r="B5" s="8" t="s">
        <v>25</v>
      </c>
      <c r="C5" s="29" t="s">
        <v>24</v>
      </c>
      <c r="D5" s="9">
        <f>SUM('Timothy Carruth'!K5)</f>
        <v>3</v>
      </c>
      <c r="E5" s="9">
        <f>SUM('Timothy Carruth'!L5)</f>
        <v>474</v>
      </c>
      <c r="F5" s="27">
        <f>SUM('Timothy Carruth'!M5)</f>
        <v>158</v>
      </c>
      <c r="G5" s="9">
        <f>SUM('Timothy Carruth'!N5)</f>
        <v>5</v>
      </c>
      <c r="H5" s="27">
        <f>SUM('Timothy Carruth'!O5)</f>
        <v>163</v>
      </c>
    </row>
    <row r="8" spans="1:8" ht="28.5" x14ac:dyDescent="0.45">
      <c r="A8" s="10"/>
      <c r="B8" s="10"/>
      <c r="C8" s="14" t="s">
        <v>33</v>
      </c>
      <c r="D8" s="10"/>
      <c r="E8" s="10"/>
      <c r="F8" s="25"/>
      <c r="G8" s="10"/>
      <c r="H8" s="25"/>
    </row>
    <row r="9" spans="1:8" ht="18.75" x14ac:dyDescent="0.3">
      <c r="A9" s="10"/>
      <c r="B9" s="10"/>
      <c r="C9" s="10"/>
      <c r="D9" s="15" t="s">
        <v>21</v>
      </c>
      <c r="E9" s="10"/>
      <c r="F9" s="25"/>
      <c r="G9" s="10"/>
      <c r="H9" s="25"/>
    </row>
    <row r="10" spans="1:8" x14ac:dyDescent="0.25">
      <c r="A10" s="10"/>
      <c r="B10" s="10"/>
      <c r="C10" s="10"/>
      <c r="D10" s="10"/>
      <c r="E10" s="10"/>
      <c r="F10" s="25"/>
      <c r="G10" s="10"/>
      <c r="H10" s="25"/>
    </row>
    <row r="11" spans="1:8" ht="18.75" x14ac:dyDescent="0.4">
      <c r="A11" s="11" t="s">
        <v>0</v>
      </c>
      <c r="B11" s="11" t="s">
        <v>1</v>
      </c>
      <c r="C11" s="11" t="s">
        <v>2</v>
      </c>
      <c r="D11" s="11" t="s">
        <v>20</v>
      </c>
      <c r="E11" s="11" t="s">
        <v>16</v>
      </c>
      <c r="F11" s="26" t="s">
        <v>17</v>
      </c>
      <c r="G11" s="11" t="s">
        <v>14</v>
      </c>
      <c r="H11" s="26" t="s">
        <v>18</v>
      </c>
    </row>
    <row r="12" spans="1:8" x14ac:dyDescent="0.25">
      <c r="A12" s="8">
        <v>1</v>
      </c>
      <c r="B12" s="8" t="s">
        <v>27</v>
      </c>
      <c r="C12" s="31" t="s">
        <v>36</v>
      </c>
      <c r="D12" s="9">
        <f>SUM('Tobias Alberthal'!K5)</f>
        <v>4</v>
      </c>
      <c r="E12" s="9">
        <f>SUM('Tobias Alberthal'!L5)</f>
        <v>735</v>
      </c>
      <c r="F12" s="27">
        <f>SUM('Tobias Alberthal'!M5)</f>
        <v>183.75</v>
      </c>
      <c r="G12" s="9">
        <f>SUM('Tobias Alberthal'!N5)</f>
        <v>5</v>
      </c>
      <c r="H12" s="27">
        <f>SUM('Tobias Alberthal'!O5)</f>
        <v>188.75</v>
      </c>
    </row>
    <row r="13" spans="1:8" x14ac:dyDescent="0.25">
      <c r="A13" s="8">
        <v>2</v>
      </c>
      <c r="B13" s="8" t="s">
        <v>27</v>
      </c>
      <c r="C13" s="30" t="s">
        <v>28</v>
      </c>
      <c r="D13" s="9">
        <f>SUM('Parker Bolt'!K5)</f>
        <v>4</v>
      </c>
      <c r="E13" s="9">
        <f>SUM('Parker Bolt'!L5)</f>
        <v>732</v>
      </c>
      <c r="F13" s="27">
        <f>SUM('Parker Bolt'!M5)</f>
        <v>183</v>
      </c>
      <c r="G13" s="9">
        <f>SUM('Parker Bolt'!N5)</f>
        <v>5</v>
      </c>
      <c r="H13" s="27">
        <f>SUM('Parker Bolt'!O5)</f>
        <v>188</v>
      </c>
    </row>
    <row r="15" spans="1:8" ht="28.5" x14ac:dyDescent="0.45">
      <c r="A15" s="10"/>
      <c r="B15" s="10"/>
      <c r="C15" s="14" t="s">
        <v>34</v>
      </c>
      <c r="D15" s="10"/>
      <c r="E15" s="10"/>
      <c r="F15" s="25"/>
      <c r="G15" s="10"/>
      <c r="H15" s="25"/>
    </row>
    <row r="16" spans="1:8" ht="18.75" x14ac:dyDescent="0.3">
      <c r="A16" s="10"/>
      <c r="B16" s="10"/>
      <c r="C16" s="10"/>
      <c r="D16" s="15" t="s">
        <v>21</v>
      </c>
      <c r="E16" s="10"/>
      <c r="F16" s="25"/>
      <c r="G16" s="10"/>
      <c r="H16" s="25"/>
    </row>
    <row r="17" spans="1:8" x14ac:dyDescent="0.25">
      <c r="A17" s="10"/>
      <c r="B17" s="10"/>
      <c r="C17" s="10"/>
      <c r="D17" s="10"/>
      <c r="E17" s="10"/>
      <c r="F17" s="25"/>
      <c r="G17" s="10"/>
      <c r="H17" s="25"/>
    </row>
    <row r="18" spans="1:8" ht="18.75" x14ac:dyDescent="0.4">
      <c r="A18" s="11" t="s">
        <v>0</v>
      </c>
      <c r="B18" s="11" t="s">
        <v>1</v>
      </c>
      <c r="C18" s="11" t="s">
        <v>2</v>
      </c>
      <c r="D18" s="11" t="s">
        <v>20</v>
      </c>
      <c r="E18" s="11" t="s">
        <v>16</v>
      </c>
      <c r="F18" s="26" t="s">
        <v>17</v>
      </c>
      <c r="G18" s="11" t="s">
        <v>14</v>
      </c>
      <c r="H18" s="26" t="s">
        <v>18</v>
      </c>
    </row>
    <row r="19" spans="1:8" x14ac:dyDescent="0.25">
      <c r="A19" s="8">
        <v>1</v>
      </c>
      <c r="B19" s="8" t="s">
        <v>29</v>
      </c>
      <c r="C19" s="31" t="s">
        <v>35</v>
      </c>
      <c r="D19" s="9">
        <f>SUM('Bella Pace'!K5)</f>
        <v>4</v>
      </c>
      <c r="E19" s="9">
        <f>SUM('Bella Pace'!L5)</f>
        <v>732</v>
      </c>
      <c r="F19" s="27">
        <f>SUM('Bella Pace'!M5)</f>
        <v>183</v>
      </c>
      <c r="G19" s="9">
        <f>SUM('Bella Pace'!N5)</f>
        <v>5</v>
      </c>
      <c r="H19" s="27">
        <f>SUM('Bella Pace'!O5)</f>
        <v>188</v>
      </c>
    </row>
    <row r="20" spans="1:8" x14ac:dyDescent="0.25">
      <c r="A20" s="8">
        <v>2</v>
      </c>
      <c r="B20" s="8" t="s">
        <v>29</v>
      </c>
      <c r="C20" s="30" t="s">
        <v>30</v>
      </c>
      <c r="D20" s="9">
        <f>SUM('Brayden Bolt'!K5)</f>
        <v>4</v>
      </c>
      <c r="E20" s="9">
        <f>SUM('Brayden Bolt'!L5)</f>
        <v>707</v>
      </c>
      <c r="F20" s="27">
        <f>SUM('Brayden Bolt'!M5)</f>
        <v>176.75</v>
      </c>
      <c r="G20" s="9">
        <f>SUM('Brayden Bolt'!N5)</f>
        <v>5</v>
      </c>
      <c r="H20" s="27">
        <f>SUM('Brayden Bolt'!O5)</f>
        <v>181.75</v>
      </c>
    </row>
  </sheetData>
  <sortState xmlns:xlrd2="http://schemas.microsoft.com/office/spreadsheetml/2017/richdata2" ref="C19:H20">
    <sortCondition descending="1" ref="H19:H20"/>
  </sortState>
  <hyperlinks>
    <hyperlink ref="C5" location="'Timothy Carruth'!A1" display="Timothy Carruth" xr:uid="{F8167555-5AA5-49EA-B3F9-40E10E5ECCB7}"/>
    <hyperlink ref="C20" location="'Brayden Bolt'!A1" display="Brayden Bolt" xr:uid="{7F22534C-0732-47FF-A8F3-CB464FD9C4CC}"/>
    <hyperlink ref="C13" location="'Parker Bolt'!A1" display="Parker Bolt" xr:uid="{1F5F127A-3155-4FE5-B0CC-1D8A6401D54E}"/>
    <hyperlink ref="C19" location="'Bella Pace'!A1" display="Bella Pace" xr:uid="{9C43849C-064A-4EF7-80BF-DB39783BC62D}"/>
    <hyperlink ref="C12" location="'Tobias Alberthal'!A1" display="Tobias Alberthal" xr:uid="{90D689C5-11E2-46B5-87D7-88CD394E8A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FB62-9C91-4EE5-ADE9-1859BD6C6DBB}">
  <dimension ref="A1:Q5"/>
  <sheetViews>
    <sheetView workbookViewId="0">
      <selection activeCell="A2" sqref="A2:O2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19</v>
      </c>
    </row>
    <row r="2" spans="1:17" x14ac:dyDescent="0.25">
      <c r="A2" s="16" t="s">
        <v>31</v>
      </c>
      <c r="B2" s="17" t="s">
        <v>35</v>
      </c>
      <c r="C2" s="18">
        <v>44311</v>
      </c>
      <c r="D2" s="19" t="s">
        <v>32</v>
      </c>
      <c r="E2" s="20">
        <v>191</v>
      </c>
      <c r="F2" s="20">
        <v>183</v>
      </c>
      <c r="G2" s="20">
        <v>180</v>
      </c>
      <c r="H2" s="20">
        <v>178</v>
      </c>
      <c r="I2" s="20"/>
      <c r="J2" s="20"/>
      <c r="K2" s="21">
        <v>4</v>
      </c>
      <c r="L2" s="21">
        <v>732</v>
      </c>
      <c r="M2" s="22">
        <v>183</v>
      </c>
      <c r="N2" s="23">
        <v>5</v>
      </c>
      <c r="O2" s="24">
        <v>188</v>
      </c>
    </row>
    <row r="5" spans="1:17" x14ac:dyDescent="0.25">
      <c r="K5" s="7">
        <f>SUM(K2:K4)</f>
        <v>4</v>
      </c>
      <c r="L5" s="7">
        <f>SUM(L2:L4)</f>
        <v>732</v>
      </c>
      <c r="M5" s="13">
        <f>SUM(L5/K5)</f>
        <v>183</v>
      </c>
      <c r="N5" s="7">
        <f>SUM(N2:N4)</f>
        <v>5</v>
      </c>
      <c r="O5" s="13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"/>
    <protectedRange algorithmName="SHA-512" hashValue="ON39YdpmFHfN9f47KpiRvqrKx0V9+erV1CNkpWzYhW/Qyc6aT8rEyCrvauWSYGZK2ia3o7vd3akF07acHAFpOA==" saltValue="yVW9XmDwTqEnmpSGai0KYg==" spinCount="100000" sqref="D2" name="Range1_1_1_2_4"/>
    <protectedRange algorithmName="SHA-512" hashValue="ON39YdpmFHfN9f47KpiRvqrKx0V9+erV1CNkpWzYhW/Qyc6aT8rEyCrvauWSYGZK2ia3o7vd3akF07acHAFpOA==" saltValue="yVW9XmDwTqEnmpSGai0KYg==" spinCount="100000" sqref="E2:J2" name="Range1_4_5"/>
  </protectedRanges>
  <conditionalFormatting sqref="E2">
    <cfRule type="top10" dxfId="29" priority="6" rank="1"/>
  </conditionalFormatting>
  <conditionalFormatting sqref="F2">
    <cfRule type="top10" dxfId="28" priority="5" rank="1"/>
  </conditionalFormatting>
  <conditionalFormatting sqref="G2">
    <cfRule type="top10" dxfId="27" priority="4" rank="1"/>
  </conditionalFormatting>
  <conditionalFormatting sqref="H2">
    <cfRule type="top10" dxfId="26" priority="3" rank="1"/>
  </conditionalFormatting>
  <conditionalFormatting sqref="I2">
    <cfRule type="top10" dxfId="25" priority="2" rank="1"/>
  </conditionalFormatting>
  <conditionalFormatting sqref="J2">
    <cfRule type="top10" dxfId="24" priority="1" rank="1"/>
  </conditionalFormatting>
  <hyperlinks>
    <hyperlink ref="Q1" location="'Texas Youth Ranking 2021'!A1" display="Return to Rankings" xr:uid="{EBE9E69D-E2B0-4192-971C-69C995C75E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63D141-3FF5-4A79-99C1-B631637211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978F6-BDDE-4DFF-8670-A89C7969818B}">
  <dimension ref="A1:Q5"/>
  <sheetViews>
    <sheetView workbookViewId="0">
      <selection activeCell="A2" sqref="A2:O2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19</v>
      </c>
    </row>
    <row r="2" spans="1:17" x14ac:dyDescent="0.25">
      <c r="A2" s="16" t="s">
        <v>31</v>
      </c>
      <c r="B2" s="17" t="s">
        <v>30</v>
      </c>
      <c r="C2" s="18">
        <v>44306</v>
      </c>
      <c r="D2" s="19" t="s">
        <v>32</v>
      </c>
      <c r="E2" s="20">
        <v>180</v>
      </c>
      <c r="F2" s="20">
        <v>175</v>
      </c>
      <c r="G2" s="20">
        <v>183</v>
      </c>
      <c r="H2" s="20">
        <v>169</v>
      </c>
      <c r="I2" s="20"/>
      <c r="J2" s="20"/>
      <c r="K2" s="21">
        <v>4</v>
      </c>
      <c r="L2" s="21">
        <v>707</v>
      </c>
      <c r="M2" s="22">
        <v>176.75</v>
      </c>
      <c r="N2" s="23">
        <v>5</v>
      </c>
      <c r="O2" s="24">
        <v>181.75</v>
      </c>
    </row>
    <row r="5" spans="1:17" x14ac:dyDescent="0.25">
      <c r="K5" s="7">
        <f>SUM(K2:K4)</f>
        <v>4</v>
      </c>
      <c r="L5" s="7">
        <f>SUM(L2:L4)</f>
        <v>707</v>
      </c>
      <c r="M5" s="13">
        <f>SUM(L5/K5)</f>
        <v>176.75</v>
      </c>
      <c r="N5" s="7">
        <f>SUM(N2:N4)</f>
        <v>5</v>
      </c>
      <c r="O5" s="13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_1"/>
    <protectedRange algorithmName="SHA-512" hashValue="ON39YdpmFHfN9f47KpiRvqrKx0V9+erV1CNkpWzYhW/Qyc6aT8rEyCrvauWSYGZK2ia3o7vd3akF07acHAFpOA==" saltValue="yVW9XmDwTqEnmpSGai0KYg==" spinCount="100000" sqref="D2" name="Range1_1_1_2_2_1"/>
    <protectedRange algorithmName="SHA-512" hashValue="ON39YdpmFHfN9f47KpiRvqrKx0V9+erV1CNkpWzYhW/Qyc6aT8rEyCrvauWSYGZK2ia3o7vd3akF07acHAFpOA==" saltValue="yVW9XmDwTqEnmpSGai0KYg==" spinCount="100000" sqref="E2:J2" name="Range1_4_4_1"/>
  </protectedRanges>
  <conditionalFormatting sqref="E2">
    <cfRule type="top10" dxfId="53" priority="6" rank="1"/>
  </conditionalFormatting>
  <conditionalFormatting sqref="F2">
    <cfRule type="top10" dxfId="52" priority="5" rank="1"/>
  </conditionalFormatting>
  <conditionalFormatting sqref="G2">
    <cfRule type="top10" dxfId="51" priority="4" rank="1"/>
  </conditionalFormatting>
  <conditionalFormatting sqref="H2">
    <cfRule type="top10" dxfId="50" priority="3" rank="1"/>
  </conditionalFormatting>
  <conditionalFormatting sqref="I2">
    <cfRule type="top10" dxfId="49" priority="2" rank="1"/>
  </conditionalFormatting>
  <conditionalFormatting sqref="J2">
    <cfRule type="top10" dxfId="48" priority="1" rank="1"/>
  </conditionalFormatting>
  <hyperlinks>
    <hyperlink ref="Q1" location="'Texas Youth Ranking 2021'!A1" display="Return to Rankings" xr:uid="{682EA3E8-CEEC-45B9-8795-79198D55FB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E6199-51D7-4EA6-8A91-7EFD6C5A5C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81FA-D81A-4C68-AB2D-9DD43FFB7D1D}">
  <dimension ref="A1:Q5"/>
  <sheetViews>
    <sheetView workbookViewId="0">
      <selection activeCell="G23" sqref="G23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19</v>
      </c>
    </row>
    <row r="2" spans="1:17" x14ac:dyDescent="0.25">
      <c r="A2" s="16" t="s">
        <v>27</v>
      </c>
      <c r="B2" s="17" t="s">
        <v>28</v>
      </c>
      <c r="C2" s="18">
        <v>44306</v>
      </c>
      <c r="D2" s="19" t="s">
        <v>32</v>
      </c>
      <c r="E2" s="20">
        <v>185</v>
      </c>
      <c r="F2" s="20">
        <v>180</v>
      </c>
      <c r="G2" s="20">
        <v>186</v>
      </c>
      <c r="H2" s="20">
        <v>181</v>
      </c>
      <c r="I2" s="20"/>
      <c r="J2" s="20"/>
      <c r="K2" s="21">
        <v>4</v>
      </c>
      <c r="L2" s="21">
        <v>732</v>
      </c>
      <c r="M2" s="22">
        <v>183</v>
      </c>
      <c r="N2" s="23">
        <v>5</v>
      </c>
      <c r="O2" s="24">
        <v>188</v>
      </c>
    </row>
    <row r="5" spans="1:17" x14ac:dyDescent="0.25">
      <c r="K5" s="7">
        <f>SUM(K2:K4)</f>
        <v>4</v>
      </c>
      <c r="L5" s="7">
        <f>SUM(L2:L4)</f>
        <v>732</v>
      </c>
      <c r="M5" s="13">
        <f>SUM(L5/K5)</f>
        <v>183</v>
      </c>
      <c r="N5" s="7">
        <f>SUM(N2:N4)</f>
        <v>5</v>
      </c>
      <c r="O5" s="13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3"/>
  </protectedRanges>
  <conditionalFormatting sqref="E2">
    <cfRule type="top10" dxfId="5" priority="6" rank="1"/>
  </conditionalFormatting>
  <conditionalFormatting sqref="F2">
    <cfRule type="top10" dxfId="4" priority="5" rank="1"/>
  </conditionalFormatting>
  <conditionalFormatting sqref="G2">
    <cfRule type="top10" dxfId="3" priority="4" rank="1"/>
  </conditionalFormatting>
  <conditionalFormatting sqref="H2">
    <cfRule type="top10" dxfId="2" priority="3" rank="1"/>
  </conditionalFormatting>
  <conditionalFormatting sqref="I2">
    <cfRule type="top10" dxfId="1" priority="2" rank="1"/>
  </conditionalFormatting>
  <conditionalFormatting sqref="J2">
    <cfRule type="top10" dxfId="0" priority="1" rank="1"/>
  </conditionalFormatting>
  <hyperlinks>
    <hyperlink ref="Q1" location="'Texas Youth Ranking 2021'!A1" display="Return to Rankings" xr:uid="{E9C3A69B-EFD5-4708-A97B-C9E1FF1DBC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64DFAD-BB1D-4CCC-A499-2FB6780560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0666C-DCF7-4ECB-9A32-81B068DDB055}">
  <dimension ref="A1:Q5"/>
  <sheetViews>
    <sheetView workbookViewId="0">
      <selection activeCell="A2" sqref="A2:O2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19</v>
      </c>
    </row>
    <row r="2" spans="1:17" x14ac:dyDescent="0.25">
      <c r="A2" s="16" t="s">
        <v>27</v>
      </c>
      <c r="B2" s="17" t="s">
        <v>37</v>
      </c>
      <c r="C2" s="18">
        <v>44311</v>
      </c>
      <c r="D2" s="19" t="s">
        <v>32</v>
      </c>
      <c r="E2" s="20">
        <v>183</v>
      </c>
      <c r="F2" s="20">
        <v>185</v>
      </c>
      <c r="G2" s="20">
        <v>186</v>
      </c>
      <c r="H2" s="20">
        <v>181</v>
      </c>
      <c r="I2" s="20"/>
      <c r="J2" s="20"/>
      <c r="K2" s="21">
        <v>4</v>
      </c>
      <c r="L2" s="21">
        <v>735</v>
      </c>
      <c r="M2" s="22">
        <v>183.75</v>
      </c>
      <c r="N2" s="23">
        <v>5</v>
      </c>
      <c r="O2" s="24">
        <v>188.75</v>
      </c>
    </row>
    <row r="5" spans="1:17" x14ac:dyDescent="0.25">
      <c r="K5" s="7">
        <f>SUM(K2:K4)</f>
        <v>4</v>
      </c>
      <c r="L5" s="7">
        <f>SUM(L2:L4)</f>
        <v>735</v>
      </c>
      <c r="M5" s="13">
        <f>SUM(L5/K5)</f>
        <v>183.75</v>
      </c>
      <c r="N5" s="7">
        <f>SUM(N2:N4)</f>
        <v>5</v>
      </c>
      <c r="O5" s="13">
        <f>SUM(M5+N5)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5_1"/>
    <protectedRange algorithmName="SHA-512" hashValue="ON39YdpmFHfN9f47KpiRvqrKx0V9+erV1CNkpWzYhW/Qyc6aT8rEyCrvauWSYGZK2ia3o7vd3akF07acHAFpOA==" saltValue="yVW9XmDwTqEnmpSGai0KYg==" spinCount="100000" sqref="D2" name="Range1_1_1_2_3_1"/>
    <protectedRange algorithmName="SHA-512" hashValue="ON39YdpmFHfN9f47KpiRvqrKx0V9+erV1CNkpWzYhW/Qyc6aT8rEyCrvauWSYGZK2ia3o7vd3akF07acHAFpOA==" saltValue="yVW9XmDwTqEnmpSGai0KYg==" spinCount="100000" sqref="E2:J2" name="Range1_4_2_1"/>
  </protectedRanges>
  <conditionalFormatting sqref="E2">
    <cfRule type="top10" dxfId="11" priority="6" rank="1"/>
  </conditionalFormatting>
  <conditionalFormatting sqref="F2">
    <cfRule type="top10" dxfId="10" priority="5" rank="1"/>
  </conditionalFormatting>
  <conditionalFormatting sqref="G2">
    <cfRule type="top10" dxfId="9" priority="4" rank="1"/>
  </conditionalFormatting>
  <conditionalFormatting sqref="H2">
    <cfRule type="top10" dxfId="8" priority="3" rank="1"/>
  </conditionalFormatting>
  <conditionalFormatting sqref="I2">
    <cfRule type="top10" dxfId="7" priority="2" rank="1"/>
  </conditionalFormatting>
  <conditionalFormatting sqref="J2">
    <cfRule type="top10" dxfId="6" priority="1" rank="1"/>
  </conditionalFormatting>
  <hyperlinks>
    <hyperlink ref="Q1" location="'Texas Youth Ranking 2021'!A1" display="Return to Rankings" xr:uid="{59C5B249-4C22-4342-A80B-512B3BAAD1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AF08F28-D1E9-432E-BF62-49D7F83254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115D-6216-42A7-9618-E517709F0ADB}">
  <dimension ref="A1:Q5"/>
  <sheetViews>
    <sheetView workbookViewId="0">
      <selection activeCell="Q1" sqref="Q1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8.85546875" style="12"/>
    <col min="15" max="15" width="8.85546875" style="12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8" t="s">
        <v>19</v>
      </c>
    </row>
    <row r="2" spans="1:17" x14ac:dyDescent="0.25">
      <c r="A2" s="16" t="s">
        <v>25</v>
      </c>
      <c r="B2" s="17" t="s">
        <v>26</v>
      </c>
      <c r="C2" s="18">
        <v>44292</v>
      </c>
      <c r="D2" s="19" t="s">
        <v>22</v>
      </c>
      <c r="E2" s="20">
        <v>164</v>
      </c>
      <c r="F2" s="20">
        <v>159</v>
      </c>
      <c r="G2" s="20">
        <v>151</v>
      </c>
      <c r="H2" s="20"/>
      <c r="I2" s="20"/>
      <c r="J2" s="20"/>
      <c r="K2" s="21">
        <v>3</v>
      </c>
      <c r="L2" s="21">
        <v>474</v>
      </c>
      <c r="M2" s="22">
        <v>158</v>
      </c>
      <c r="N2" s="23">
        <v>5</v>
      </c>
      <c r="O2" s="24">
        <v>163</v>
      </c>
    </row>
    <row r="5" spans="1:17" x14ac:dyDescent="0.25">
      <c r="K5" s="7">
        <f>SUM(K2:K4)</f>
        <v>3</v>
      </c>
      <c r="L5" s="7">
        <f>SUM(L2:L4)</f>
        <v>474</v>
      </c>
      <c r="M5" s="13">
        <f>SUM(L5/K5)</f>
        <v>158</v>
      </c>
      <c r="N5" s="7">
        <f>SUM(N2:N4)</f>
        <v>5</v>
      </c>
      <c r="O5" s="13">
        <f>SUM(M5+N5)</f>
        <v>163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2_1"/>
  </protectedRanges>
  <conditionalFormatting sqref="E2">
    <cfRule type="top10" dxfId="41" priority="1" rank="1"/>
  </conditionalFormatting>
  <conditionalFormatting sqref="F2">
    <cfRule type="top10" dxfId="40" priority="2" rank="1"/>
  </conditionalFormatting>
  <conditionalFormatting sqref="G2">
    <cfRule type="top10" dxfId="39" priority="3" rank="1"/>
  </conditionalFormatting>
  <conditionalFormatting sqref="H2">
    <cfRule type="top10" dxfId="38" priority="4" rank="1"/>
  </conditionalFormatting>
  <conditionalFormatting sqref="I2">
    <cfRule type="top10" dxfId="37" priority="5" rank="1"/>
  </conditionalFormatting>
  <conditionalFormatting sqref="J2">
    <cfRule type="top10" dxfId="36" priority="6" rank="1"/>
  </conditionalFormatting>
  <hyperlinks>
    <hyperlink ref="Q1" location="'Texas Youth Ranking 2021'!A1" display="Return to Rankings" xr:uid="{4D60A62B-C021-4EA9-9818-4A0BDCED3F9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6A837B-582D-413D-A574-0A57F2993C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Texas Youth Ranking 2021</vt:lpstr>
      <vt:lpstr>Bella Pace</vt:lpstr>
      <vt:lpstr>Brayden Bolt</vt:lpstr>
      <vt:lpstr>Parker Bolt</vt:lpstr>
      <vt:lpstr>Tobias Alberthal</vt:lpstr>
      <vt:lpstr>Timothy Carruth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2021-04-26T01:20:15Z</dcterms:modified>
</cp:coreProperties>
</file>