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2F100BC3-30A4-4C39-A9E6-846FD9BE59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 Youth Ranking 2019" sheetId="20" r:id="rId1"/>
    <sheet name="Bryant, McKinley" sheetId="160" r:id="rId2"/>
    <sheet name="Brown Celeste" sheetId="162" r:id="rId3"/>
    <sheet name="Biggs, Darek" sheetId="138" r:id="rId4"/>
    <sheet name="Booth, Leah" sheetId="158" r:id="rId5"/>
    <sheet name="Brooks, Lucas" sheetId="142" r:id="rId6"/>
    <sheet name="Cecchini, Sebastian" sheetId="159" r:id="rId7"/>
    <sheet name="Collins, Gracie" sheetId="150" r:id="rId8"/>
    <sheet name="Davis, Lexie" sheetId="136" r:id="rId9"/>
    <sheet name="Dotson, Owen" sheetId="157" r:id="rId10"/>
    <sheet name="East, Evan" sheetId="153" r:id="rId11"/>
    <sheet name="Coletti, Katherine" sheetId="133" r:id="rId12"/>
    <sheet name="Ferrante Benjamin" sheetId="139" r:id="rId13"/>
    <sheet name="Fortson, Charlie" sheetId="140" r:id="rId14"/>
    <sheet name="Fortson, Will" sheetId="128" r:id="rId15"/>
    <sheet name="Ferguson, Seth" sheetId="146" r:id="rId16"/>
    <sheet name="Garza, Bailey" sheetId="143" r:id="rId17"/>
    <sheet name="Gayne, Colton" sheetId="152" r:id="rId18"/>
    <sheet name="Hartlage, Will" sheetId="147" r:id="rId19"/>
    <sheet name="Hudson, Jackson" sheetId="134" r:id="rId20"/>
    <sheet name="Hudson, Matt" sheetId="141" r:id="rId21"/>
    <sheet name="Kimbrell, Jordan" sheetId="155" r:id="rId22"/>
    <sheet name="Phillips, Halleigh" sheetId="144" r:id="rId23"/>
    <sheet name="King, Cody" sheetId="137" r:id="rId24"/>
    <sheet name="Matoy, Shelby" sheetId="135" r:id="rId25"/>
    <sheet name="Linton, James" sheetId="148" r:id="rId26"/>
    <sheet name="Wilcox, Eathan" sheetId="132" r:id="rId27"/>
    <sheet name="Skaggs, Jake" sheetId="154" r:id="rId28"/>
    <sheet name="Phillips, Cason" sheetId="145" r:id="rId29"/>
    <sheet name="Ratliff, Gary" sheetId="156" r:id="rId30"/>
    <sheet name="Smith, Brad" sheetId="151" r:id="rId31"/>
    <sheet name="Smith, Jacob" sheetId="1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20" l="1"/>
  <c r="H29" i="20"/>
  <c r="G29" i="20"/>
  <c r="F29" i="20"/>
  <c r="E29" i="20"/>
  <c r="N4" i="162"/>
  <c r="K4" i="162"/>
  <c r="L4" i="162" l="1"/>
  <c r="M4" i="162" s="1"/>
  <c r="O4" i="162" s="1"/>
  <c r="L9" i="146"/>
  <c r="K9" i="146"/>
  <c r="D9" i="146"/>
  <c r="M9" i="146" l="1"/>
  <c r="O9" i="146" s="1"/>
  <c r="L17" i="142"/>
  <c r="K17" i="142"/>
  <c r="L21" i="135"/>
  <c r="K21" i="135"/>
  <c r="M17" i="142" l="1"/>
  <c r="O17" i="142" s="1"/>
  <c r="M21" i="135"/>
  <c r="O21" i="135" s="1"/>
  <c r="L16" i="142"/>
  <c r="K16" i="142"/>
  <c r="D16" i="142"/>
  <c r="L20" i="135"/>
  <c r="K20" i="135"/>
  <c r="D20" i="135"/>
  <c r="M16" i="142" l="1"/>
  <c r="O16" i="142" s="1"/>
  <c r="M20" i="135"/>
  <c r="O20" i="135" s="1"/>
  <c r="L14" i="142"/>
  <c r="K14" i="142"/>
  <c r="L14" i="136"/>
  <c r="M14" i="136" s="1"/>
  <c r="O14" i="136" s="1"/>
  <c r="K14" i="136"/>
  <c r="L18" i="135"/>
  <c r="M18" i="135" s="1"/>
  <c r="O18" i="135" s="1"/>
  <c r="K18" i="135"/>
  <c r="M14" i="142" l="1"/>
  <c r="O14" i="142" s="1"/>
  <c r="L6" i="159"/>
  <c r="M6" i="159" s="1"/>
  <c r="O6" i="159" s="1"/>
  <c r="K6" i="159"/>
  <c r="L22" i="138"/>
  <c r="K22" i="138"/>
  <c r="M22" i="138" l="1"/>
  <c r="O22" i="138" s="1"/>
  <c r="L13" i="136"/>
  <c r="K13" i="136"/>
  <c r="M13" i="136" l="1"/>
  <c r="O13" i="136" s="1"/>
  <c r="E45" i="20" l="1"/>
  <c r="L2" i="160"/>
  <c r="K2" i="160"/>
  <c r="K4" i="160" s="1"/>
  <c r="N4" i="160"/>
  <c r="H45" i="20" s="1"/>
  <c r="L17" i="135"/>
  <c r="K17" i="135"/>
  <c r="L8" i="154"/>
  <c r="K8" i="154"/>
  <c r="M8" i="154" l="1"/>
  <c r="O8" i="154" s="1"/>
  <c r="M2" i="160"/>
  <c r="O2" i="160" s="1"/>
  <c r="M17" i="135"/>
  <c r="O17" i="135" s="1"/>
  <c r="L4" i="160"/>
  <c r="L4" i="157"/>
  <c r="N4" i="157"/>
  <c r="K4" i="157"/>
  <c r="N5" i="158"/>
  <c r="N9" i="159"/>
  <c r="M4" i="160" l="1"/>
  <c r="F45" i="20"/>
  <c r="N6" i="150"/>
  <c r="L13" i="142"/>
  <c r="K13" i="142"/>
  <c r="L12" i="136"/>
  <c r="K12" i="136"/>
  <c r="L16" i="135"/>
  <c r="K16" i="135"/>
  <c r="O4" i="160" l="1"/>
  <c r="I45" i="20" s="1"/>
  <c r="G45" i="20"/>
  <c r="M13" i="142"/>
  <c r="O13" i="142" s="1"/>
  <c r="M12" i="136"/>
  <c r="O12" i="136" s="1"/>
  <c r="M16" i="135"/>
  <c r="O16" i="135" s="1"/>
  <c r="L7" i="154"/>
  <c r="K7" i="154"/>
  <c r="M7" i="154" s="1"/>
  <c r="O7" i="154" s="1"/>
  <c r="C7" i="154"/>
  <c r="L15" i="135" l="1"/>
  <c r="K15" i="135"/>
  <c r="L11" i="136"/>
  <c r="K11" i="136"/>
  <c r="M11" i="136" l="1"/>
  <c r="O11" i="136" s="1"/>
  <c r="M15" i="135"/>
  <c r="O15" i="135" s="1"/>
  <c r="L8" i="146"/>
  <c r="K8" i="146"/>
  <c r="D8" i="146"/>
  <c r="M8" i="146" l="1"/>
  <c r="O8" i="146" s="1"/>
  <c r="L2" i="159"/>
  <c r="L9" i="159" s="1"/>
  <c r="K2" i="159"/>
  <c r="H30" i="20"/>
  <c r="L2" i="158"/>
  <c r="L5" i="158" s="1"/>
  <c r="F30" i="20" s="1"/>
  <c r="K2" i="158"/>
  <c r="K5" i="158" s="1"/>
  <c r="E30" i="20" s="1"/>
  <c r="H22" i="20"/>
  <c r="L18" i="138"/>
  <c r="K18" i="138"/>
  <c r="M2" i="158" l="1"/>
  <c r="O2" i="158" s="1"/>
  <c r="K9" i="159"/>
  <c r="E22" i="20" s="1"/>
  <c r="M2" i="159"/>
  <c r="O2" i="159" s="1"/>
  <c r="M18" i="138"/>
  <c r="O18" i="138" s="1"/>
  <c r="M5" i="158"/>
  <c r="F15" i="20"/>
  <c r="E15" i="20"/>
  <c r="H15" i="20"/>
  <c r="M4" i="157"/>
  <c r="G15" i="20" s="1"/>
  <c r="O5" i="158" l="1"/>
  <c r="I30" i="20" s="1"/>
  <c r="G30" i="20"/>
  <c r="M9" i="159"/>
  <c r="F22" i="20"/>
  <c r="O4" i="157"/>
  <c r="I15" i="20" s="1"/>
  <c r="H39" i="20"/>
  <c r="L10" i="153"/>
  <c r="K10" i="153"/>
  <c r="K12" i="153" s="1"/>
  <c r="E39" i="20" s="1"/>
  <c r="N12" i="153"/>
  <c r="L4" i="150"/>
  <c r="K4" i="150"/>
  <c r="K6" i="150" s="1"/>
  <c r="L16" i="138"/>
  <c r="M16" i="138" s="1"/>
  <c r="O16" i="138" s="1"/>
  <c r="M10" i="153" l="1"/>
  <c r="O10" i="153" s="1"/>
  <c r="M4" i="150"/>
  <c r="O4" i="150" s="1"/>
  <c r="L6" i="150"/>
  <c r="O9" i="159"/>
  <c r="I22" i="20" s="1"/>
  <c r="G22" i="20"/>
  <c r="L12" i="153"/>
  <c r="L4" i="154"/>
  <c r="K4" i="154"/>
  <c r="M12" i="153" l="1"/>
  <c r="F39" i="20"/>
  <c r="M4" i="154"/>
  <c r="O4" i="154" s="1"/>
  <c r="L6" i="146"/>
  <c r="K6" i="146"/>
  <c r="D6" i="146"/>
  <c r="O12" i="153" l="1"/>
  <c r="I39" i="20" s="1"/>
  <c r="G39" i="20"/>
  <c r="M6" i="146"/>
  <c r="O6" i="146" s="1"/>
  <c r="L3" i="152"/>
  <c r="M3" i="152" s="1"/>
  <c r="O3" i="152" s="1"/>
  <c r="K3" i="152"/>
  <c r="L15" i="138"/>
  <c r="K15" i="138"/>
  <c r="L13" i="135"/>
  <c r="K13" i="135"/>
  <c r="L10" i="136"/>
  <c r="K10" i="136"/>
  <c r="E6" i="20"/>
  <c r="L2" i="156"/>
  <c r="M2" i="156" s="1"/>
  <c r="O2" i="156" s="1"/>
  <c r="K2" i="156"/>
  <c r="K4" i="156" s="1"/>
  <c r="N4" i="156"/>
  <c r="H6" i="20" s="1"/>
  <c r="L8" i="140"/>
  <c r="K8" i="140"/>
  <c r="L16" i="128"/>
  <c r="K16" i="128"/>
  <c r="L44" i="137"/>
  <c r="K44" i="137"/>
  <c r="L29" i="137"/>
  <c r="K29" i="137"/>
  <c r="M10" i="136" l="1"/>
  <c r="O10" i="136" s="1"/>
  <c r="M13" i="135"/>
  <c r="O13" i="135" s="1"/>
  <c r="M15" i="138"/>
  <c r="O15" i="138" s="1"/>
  <c r="M44" i="137"/>
  <c r="O44" i="137" s="1"/>
  <c r="M8" i="140"/>
  <c r="O8" i="140" s="1"/>
  <c r="M16" i="128"/>
  <c r="O16" i="128" s="1"/>
  <c r="L4" i="156"/>
  <c r="M29" i="137"/>
  <c r="O29" i="137" s="1"/>
  <c r="N5" i="151"/>
  <c r="L3" i="151"/>
  <c r="K3" i="151"/>
  <c r="M4" i="156" l="1"/>
  <c r="F6" i="20"/>
  <c r="M3" i="151"/>
  <c r="O3" i="151" s="1"/>
  <c r="L10" i="154"/>
  <c r="N10" i="154"/>
  <c r="K10" i="154"/>
  <c r="O4" i="156" l="1"/>
  <c r="I6" i="20" s="1"/>
  <c r="G6" i="20"/>
  <c r="E12" i="20"/>
  <c r="N4" i="155"/>
  <c r="H12" i="20" s="1"/>
  <c r="L4" i="155"/>
  <c r="M4" i="155" s="1"/>
  <c r="K4" i="155"/>
  <c r="F12" i="20" l="1"/>
  <c r="O4" i="155"/>
  <c r="I12" i="20" s="1"/>
  <c r="G12" i="20"/>
  <c r="L4" i="146"/>
  <c r="K4" i="146"/>
  <c r="D4" i="146"/>
  <c r="M4" i="146" l="1"/>
  <c r="O4" i="146" s="1"/>
  <c r="H23" i="20"/>
  <c r="E23" i="20"/>
  <c r="M10" i="154" l="1"/>
  <c r="F23" i="20"/>
  <c r="L11" i="142"/>
  <c r="K11" i="142"/>
  <c r="M11" i="142" s="1"/>
  <c r="O11" i="142" s="1"/>
  <c r="L10" i="142"/>
  <c r="K10" i="142"/>
  <c r="L9" i="136"/>
  <c r="K9" i="136"/>
  <c r="L8" i="136"/>
  <c r="K8" i="136"/>
  <c r="L12" i="135"/>
  <c r="K12" i="135"/>
  <c r="L11" i="135"/>
  <c r="K11" i="135"/>
  <c r="M9" i="136" l="1"/>
  <c r="O9" i="136" s="1"/>
  <c r="M12" i="135"/>
  <c r="O12" i="135" s="1"/>
  <c r="M8" i="136"/>
  <c r="O8" i="136" s="1"/>
  <c r="O10" i="154"/>
  <c r="I23" i="20" s="1"/>
  <c r="G23" i="20"/>
  <c r="M10" i="142"/>
  <c r="O10" i="142" s="1"/>
  <c r="M11" i="135"/>
  <c r="O11" i="135" s="1"/>
  <c r="L2" i="153"/>
  <c r="M2" i="153" s="1"/>
  <c r="O2" i="153" s="1"/>
  <c r="N4" i="153"/>
  <c r="H27" i="20" s="1"/>
  <c r="K4" i="153"/>
  <c r="E27" i="20" s="1"/>
  <c r="L4" i="153" l="1"/>
  <c r="F27" i="20" s="1"/>
  <c r="M4" i="153"/>
  <c r="L12" i="138"/>
  <c r="M12" i="138" s="1"/>
  <c r="O12" i="138" s="1"/>
  <c r="O4" i="153" l="1"/>
  <c r="I27" i="20" s="1"/>
  <c r="G27" i="20"/>
  <c r="N5" i="152"/>
  <c r="H31" i="20" s="1"/>
  <c r="L5" i="152"/>
  <c r="M5" i="152" s="1"/>
  <c r="O5" i="152" s="1"/>
  <c r="I31" i="20" s="1"/>
  <c r="K5" i="152"/>
  <c r="E31" i="20" s="1"/>
  <c r="F31" i="20" l="1"/>
  <c r="G31" i="20"/>
  <c r="N25" i="138"/>
  <c r="L2" i="151" l="1"/>
  <c r="L5" i="151" s="1"/>
  <c r="K2" i="151"/>
  <c r="H44" i="20"/>
  <c r="L9" i="138"/>
  <c r="K9" i="138"/>
  <c r="K25" i="138" s="1"/>
  <c r="F25" i="20"/>
  <c r="E25" i="20"/>
  <c r="H25" i="20"/>
  <c r="K5" i="151" l="1"/>
  <c r="E44" i="20" s="1"/>
  <c r="M2" i="151"/>
  <c r="O2" i="151" s="1"/>
  <c r="M6" i="150"/>
  <c r="M9" i="138"/>
  <c r="O9" i="138" s="1"/>
  <c r="N12" i="146"/>
  <c r="L3" i="146"/>
  <c r="L12" i="146" s="1"/>
  <c r="K3" i="146"/>
  <c r="K12" i="146" s="1"/>
  <c r="D3" i="146"/>
  <c r="C3" i="146"/>
  <c r="M5" i="151" l="1"/>
  <c r="F44" i="20"/>
  <c r="O6" i="150"/>
  <c r="I25" i="20" s="1"/>
  <c r="G25" i="20"/>
  <c r="M3" i="146"/>
  <c r="O3" i="146" s="1"/>
  <c r="F26" i="20"/>
  <c r="N4" i="149"/>
  <c r="H26" i="20" s="1"/>
  <c r="L4" i="149"/>
  <c r="K4" i="149"/>
  <c r="E26" i="20" s="1"/>
  <c r="M4" i="149" l="1"/>
  <c r="O5" i="151"/>
  <c r="I44" i="20" s="1"/>
  <c r="G44" i="20"/>
  <c r="L7" i="142"/>
  <c r="M7" i="142" s="1"/>
  <c r="O7" i="142" s="1"/>
  <c r="O4" i="149" l="1"/>
  <c r="I26" i="20" s="1"/>
  <c r="G26" i="20"/>
  <c r="O6" i="136"/>
  <c r="N48" i="137" l="1"/>
  <c r="L48" i="137"/>
  <c r="K48" i="137"/>
  <c r="N4" i="148" l="1"/>
  <c r="H28" i="20" s="1"/>
  <c r="L4" i="148"/>
  <c r="M4" i="148" s="1"/>
  <c r="O4" i="148" s="1"/>
  <c r="I28" i="20" s="1"/>
  <c r="K4" i="148"/>
  <c r="E28" i="20" s="1"/>
  <c r="F28" i="20" l="1"/>
  <c r="G28" i="20"/>
  <c r="F42" i="20"/>
  <c r="H42" i="20"/>
  <c r="E42" i="20"/>
  <c r="E14" i="20"/>
  <c r="N4" i="147"/>
  <c r="H14" i="20" s="1"/>
  <c r="L4" i="147"/>
  <c r="M4" i="147" s="1"/>
  <c r="O4" i="147" s="1"/>
  <c r="I14" i="20" s="1"/>
  <c r="K4" i="147"/>
  <c r="G14" i="20" l="1"/>
  <c r="F14" i="20"/>
  <c r="M48" i="137"/>
  <c r="O2" i="146"/>
  <c r="H35" i="20"/>
  <c r="F35" i="20"/>
  <c r="E35" i="20"/>
  <c r="O48" i="137" l="1"/>
  <c r="I42" i="20" s="1"/>
  <c r="G42" i="20"/>
  <c r="M12" i="146"/>
  <c r="N4" i="145"/>
  <c r="H8" i="20" s="1"/>
  <c r="L4" i="145"/>
  <c r="F8" i="20" s="1"/>
  <c r="K4" i="145"/>
  <c r="E8" i="20" s="1"/>
  <c r="N4" i="144"/>
  <c r="H11" i="20" s="1"/>
  <c r="L4" i="144"/>
  <c r="F11" i="20" s="1"/>
  <c r="K4" i="144"/>
  <c r="E11" i="20" s="1"/>
  <c r="L25" i="138"/>
  <c r="O12" i="146" l="1"/>
  <c r="I35" i="20" s="1"/>
  <c r="G35" i="20"/>
  <c r="M4" i="145"/>
  <c r="M4" i="144"/>
  <c r="N19" i="142"/>
  <c r="L19" i="142"/>
  <c r="K19" i="142"/>
  <c r="O4" i="145" l="1"/>
  <c r="I8" i="20" s="1"/>
  <c r="G8" i="20"/>
  <c r="O4" i="144"/>
  <c r="I11" i="20" s="1"/>
  <c r="G11" i="20"/>
  <c r="L22" i="137"/>
  <c r="K22" i="137"/>
  <c r="M22" i="137" l="1"/>
  <c r="O22" i="137" s="1"/>
  <c r="N4" i="143"/>
  <c r="H37" i="20" s="1"/>
  <c r="L4" i="143"/>
  <c r="F37" i="20" s="1"/>
  <c r="K4" i="143"/>
  <c r="E37" i="20" s="1"/>
  <c r="M4" i="143" l="1"/>
  <c r="H21" i="20"/>
  <c r="F21" i="20"/>
  <c r="E21" i="20"/>
  <c r="N23" i="135"/>
  <c r="L23" i="135"/>
  <c r="K23" i="135"/>
  <c r="N16" i="136"/>
  <c r="L16" i="136"/>
  <c r="K16" i="136"/>
  <c r="O4" i="143" l="1"/>
  <c r="I37" i="20" s="1"/>
  <c r="G37" i="20"/>
  <c r="M19" i="142"/>
  <c r="F9" i="20"/>
  <c r="N5" i="141"/>
  <c r="H9" i="20" s="1"/>
  <c r="L5" i="141"/>
  <c r="K5" i="141"/>
  <c r="E9" i="20" s="1"/>
  <c r="N14" i="140"/>
  <c r="H3" i="20" s="1"/>
  <c r="L14" i="140"/>
  <c r="F3" i="20" s="1"/>
  <c r="K14" i="140"/>
  <c r="E3" i="20" s="1"/>
  <c r="M5" i="141" l="1"/>
  <c r="O19" i="142"/>
  <c r="I21" i="20" s="1"/>
  <c r="G21" i="20"/>
  <c r="M14" i="140"/>
  <c r="N34" i="137"/>
  <c r="L34" i="137"/>
  <c r="K34" i="137"/>
  <c r="O5" i="141" l="1"/>
  <c r="I9" i="20" s="1"/>
  <c r="G9" i="20"/>
  <c r="O14" i="140"/>
  <c r="I3" i="20" s="1"/>
  <c r="G3" i="20"/>
  <c r="N5" i="132"/>
  <c r="L5" i="132"/>
  <c r="K5" i="132"/>
  <c r="H34" i="20" l="1"/>
  <c r="E34" i="20"/>
  <c r="M34" i="137" l="1"/>
  <c r="F34" i="20"/>
  <c r="N4" i="139"/>
  <c r="H38" i="20" s="1"/>
  <c r="L4" i="139"/>
  <c r="F38" i="20" s="1"/>
  <c r="K4" i="139"/>
  <c r="E38" i="20" s="1"/>
  <c r="H19" i="20"/>
  <c r="F19" i="20"/>
  <c r="E19" i="20"/>
  <c r="O34" i="137" l="1"/>
  <c r="I34" i="20" s="1"/>
  <c r="G34" i="20"/>
  <c r="M4" i="139"/>
  <c r="M25" i="138"/>
  <c r="N22" i="128"/>
  <c r="L22" i="128"/>
  <c r="K22" i="128"/>
  <c r="N4" i="137"/>
  <c r="H7" i="20" s="1"/>
  <c r="L4" i="137"/>
  <c r="K4" i="137"/>
  <c r="E7" i="20" s="1"/>
  <c r="N11" i="134"/>
  <c r="L11" i="134"/>
  <c r="K11" i="134"/>
  <c r="H18" i="20"/>
  <c r="F18" i="20"/>
  <c r="E18" i="20"/>
  <c r="F20" i="20"/>
  <c r="E20" i="20"/>
  <c r="H20" i="20"/>
  <c r="O4" i="139" l="1"/>
  <c r="I38" i="20" s="1"/>
  <c r="G38" i="20"/>
  <c r="O25" i="138"/>
  <c r="I19" i="20" s="1"/>
  <c r="G19" i="20"/>
  <c r="M4" i="137"/>
  <c r="O4" i="137" s="1"/>
  <c r="I7" i="20" s="1"/>
  <c r="M16" i="136"/>
  <c r="F7" i="20"/>
  <c r="M23" i="135"/>
  <c r="H4" i="20"/>
  <c r="F4" i="20"/>
  <c r="E4" i="20"/>
  <c r="N4" i="133"/>
  <c r="H13" i="20" s="1"/>
  <c r="L4" i="133"/>
  <c r="K4" i="133"/>
  <c r="E13" i="20" s="1"/>
  <c r="G7" i="20" l="1"/>
  <c r="M4" i="133"/>
  <c r="F13" i="20"/>
  <c r="O23" i="135"/>
  <c r="I18" i="20" s="1"/>
  <c r="G18" i="20"/>
  <c r="O16" i="136"/>
  <c r="I20" i="20" s="1"/>
  <c r="G20" i="20"/>
  <c r="M11" i="134"/>
  <c r="H10" i="20"/>
  <c r="F10" i="20"/>
  <c r="E10" i="20"/>
  <c r="O4" i="133" l="1"/>
  <c r="I13" i="20" s="1"/>
  <c r="G13" i="20"/>
  <c r="O11" i="134"/>
  <c r="I4" i="20" s="1"/>
  <c r="G4" i="20"/>
  <c r="M5" i="132"/>
  <c r="G10" i="20" s="1"/>
  <c r="H2" i="20"/>
  <c r="F2" i="20"/>
  <c r="E2" i="20"/>
  <c r="O5" i="132" l="1"/>
  <c r="I10" i="20" s="1"/>
  <c r="M22" i="128"/>
  <c r="G2" i="20" s="1"/>
  <c r="O22" i="128" l="1"/>
  <c r="I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6" authorId="0" shapeId="0" xr:uid="{05A8FC9D-1A6A-43B3-8F97-FE5C6FCD90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9EB779D0-1D74-4819-9079-F79B28FAE71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1767337E-7EFC-41D3-9634-FD93A626495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8" authorId="0" shapeId="0" xr:uid="{39D6D225-8254-4B43-8994-F74B4E327B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707BDA45-CA60-481B-ABB8-CE072100383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7652F9CA-A195-49D4-A908-C19AFB9E283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2" authorId="0" shapeId="0" xr:uid="{12F11FE6-D298-4926-94C5-69ABDCF2E05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2" authorId="0" shapeId="0" xr:uid="{E378EFB9-B923-43EC-8E05-6907756A2C9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4" authorId="0" shapeId="0" xr:uid="{F9E4178F-CFC1-4E5F-BE50-945D51276C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5" authorId="0" shapeId="0" xr:uid="{4A1208F0-BF44-4887-8ABE-68C53252CC9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8" authorId="0" shapeId="0" xr:uid="{94520D0E-D3BE-4E0B-82A1-5C778F28697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9" authorId="0" shapeId="0" xr:uid="{EC1CCADE-A06A-4496-9A2E-6A5CB89E5C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33FF6268-4FA4-47C4-BAE7-774BCE2D896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<sst xmlns="http://schemas.openxmlformats.org/spreadsheetml/2006/main" count="1155" uniqueCount="134">
  <si>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</si>
  <si>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</si>
  <si>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</si>
  <si>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</si>
  <si>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</si>
  <si>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</si>
  <si>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</si>
  <si>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</si>
  <si>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</si>
  <si>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</si>
  <si>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</si>
  <si>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</si>
  <si>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</si>
  <si>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</si>
  <si>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</si>
  <si>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</si>
  <si>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</si>
  <si>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</si>
  <si>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</si>
  <si>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</si>
  <si>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Elberton , GA</t>
  </si>
  <si>
    <t>Factory</t>
  </si>
  <si>
    <t>Fortson, Will</t>
  </si>
  <si>
    <t>Wilcox, Eathan</t>
  </si>
  <si>
    <t>Hudson, Jackson</t>
  </si>
  <si>
    <t>Coletti, Katherine</t>
  </si>
  <si>
    <t>*Katherine Coletti</t>
  </si>
  <si>
    <t>*Will Fortson</t>
  </si>
  <si>
    <t>*Eathan Wilcox</t>
  </si>
  <si>
    <t>Unlimited</t>
  </si>
  <si>
    <t>Lexie Davis</t>
  </si>
  <si>
    <t>Shelby Matoy</t>
  </si>
  <si>
    <t>*Lexie Davis</t>
  </si>
  <si>
    <t>*Shelby Matoy</t>
  </si>
  <si>
    <t>*Jackson Hudson</t>
  </si>
  <si>
    <t>King, Cody</t>
  </si>
  <si>
    <t>*Cody King</t>
  </si>
  <si>
    <t>Darek Biggs</t>
  </si>
  <si>
    <t>Boerne Shooting Club</t>
  </si>
  <si>
    <t>Benjamin Ferrante</t>
  </si>
  <si>
    <t>Outlaw-Hvy</t>
  </si>
  <si>
    <t>Outlaw Heavy</t>
  </si>
  <si>
    <t>Hudson, Matt</t>
  </si>
  <si>
    <t>Fortson, Charlie</t>
  </si>
  <si>
    <t>*Charlie Fortson</t>
  </si>
  <si>
    <t>*Matt Hudson</t>
  </si>
  <si>
    <t>*Davis, Lexie</t>
  </si>
  <si>
    <t>Oakridge, TN</t>
  </si>
  <si>
    <t>Brooks, Lucas</t>
  </si>
  <si>
    <t>*Brooks, Lucas</t>
  </si>
  <si>
    <t>*Lucas Brooks</t>
  </si>
  <si>
    <t>Garza, Bailey</t>
  </si>
  <si>
    <t>Bailey Garza</t>
  </si>
  <si>
    <t>Heavy Barrel Bolt</t>
  </si>
  <si>
    <t>Cody King</t>
  </si>
  <si>
    <t>* Lukas Brooks</t>
  </si>
  <si>
    <t>Phillips, Cason</t>
  </si>
  <si>
    <t>Phillips, Halleigh</t>
  </si>
  <si>
    <t>*Cason Phillips</t>
  </si>
  <si>
    <t>*Halleigh Phillips</t>
  </si>
  <si>
    <t>*Darek Biggs</t>
  </si>
  <si>
    <t>San Angelo, TX</t>
  </si>
  <si>
    <t>Darek B iggs</t>
  </si>
  <si>
    <t>Ferguson, seth</t>
  </si>
  <si>
    <t>Jr Outlaw- Hvy</t>
  </si>
  <si>
    <t>*Seth Ferguson</t>
  </si>
  <si>
    <t>Belton,SC</t>
  </si>
  <si>
    <t>Hartlage, Will</t>
  </si>
  <si>
    <t>*Will Hartlage</t>
  </si>
  <si>
    <t>Outlaw-Lt</t>
  </si>
  <si>
    <t>*James Linton</t>
  </si>
  <si>
    <t>Linton, James</t>
  </si>
  <si>
    <t>Smith, Jacob</t>
  </si>
  <si>
    <t>Jacob Smith</t>
  </si>
  <si>
    <t>Seth Ferguson</t>
  </si>
  <si>
    <t>Outlaw Lite</t>
  </si>
  <si>
    <t>Collins, Gracie</t>
  </si>
  <si>
    <t>*Gracie Collins</t>
  </si>
  <si>
    <t>Lonesdale, AR</t>
  </si>
  <si>
    <t>Unlimited Semi Auto</t>
  </si>
  <si>
    <t>Edinburg, Tx</t>
  </si>
  <si>
    <t>Smith, Brad</t>
  </si>
  <si>
    <t>Lite Barrel Bolt</t>
  </si>
  <si>
    <t>Brad Smith</t>
  </si>
  <si>
    <t>Edinburg,tx</t>
  </si>
  <si>
    <t>Darek  Biggs</t>
  </si>
  <si>
    <t>Gayne, Colton</t>
  </si>
  <si>
    <t>*Colton Gayne</t>
  </si>
  <si>
    <t>Wilmore, KY</t>
  </si>
  <si>
    <t>East, Evan</t>
  </si>
  <si>
    <t>Evan East</t>
  </si>
  <si>
    <t>Lonsdale Arkansas</t>
  </si>
  <si>
    <t>Lucas Brooks</t>
  </si>
  <si>
    <t>Skaggs, Jake</t>
  </si>
  <si>
    <t>*Jake Skaggs</t>
  </si>
  <si>
    <t>New Haven, KY</t>
  </si>
  <si>
    <t>*Jordan Kimbrell</t>
  </si>
  <si>
    <t>Kimbrell, Jordan</t>
  </si>
  <si>
    <t>BRISTOL,VA</t>
  </si>
  <si>
    <t>Belton, SC</t>
  </si>
  <si>
    <t>BRISTOL</t>
  </si>
  <si>
    <t>BRISTOL, VA</t>
  </si>
  <si>
    <t xml:space="preserve">Factory   </t>
  </si>
  <si>
    <t>*Gary Ratliff</t>
  </si>
  <si>
    <t>Ratliff, Gary</t>
  </si>
  <si>
    <t xml:space="preserve">Unlimited </t>
  </si>
  <si>
    <t>Outlaw Hvy</t>
  </si>
  <si>
    <t>Jake Skaggs</t>
  </si>
  <si>
    <t>Lonsdale, AR</t>
  </si>
  <si>
    <t>Gracie Collins</t>
  </si>
  <si>
    <t>East,Even</t>
  </si>
  <si>
    <t>Lonsdle, AR</t>
  </si>
  <si>
    <t>*Lukas Brooks</t>
  </si>
  <si>
    <t>New Haven KY</t>
  </si>
  <si>
    <t>Owen Dotson</t>
  </si>
  <si>
    <t>Dotson, Owen</t>
  </si>
  <si>
    <t>Boerne, Tx</t>
  </si>
  <si>
    <t>Booth, Leah</t>
  </si>
  <si>
    <t>Leah Booth</t>
  </si>
  <si>
    <t>Sebastian Cecchini</t>
  </si>
  <si>
    <t>Cecchini, Sebastian</t>
  </si>
  <si>
    <t>Oakridge TN</t>
  </si>
  <si>
    <t>New Haven, Ky</t>
  </si>
  <si>
    <t>Oakridge,Tn</t>
  </si>
  <si>
    <t>Outlaw Lt</t>
  </si>
  <si>
    <t>McKinley Bryant</t>
  </si>
  <si>
    <t>Bryant, McKinley</t>
  </si>
  <si>
    <t>*Charlie Hudson</t>
  </si>
  <si>
    <t>*Leah Booth</t>
  </si>
  <si>
    <t>*Sebastian Cecchini</t>
  </si>
  <si>
    <t>Shleby Matoy</t>
  </si>
  <si>
    <t>Wilmore,KY</t>
  </si>
  <si>
    <t>*Celeste Brown</t>
  </si>
  <si>
    <t>Brown, Celeste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</si>
</sst>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Times New Roman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center" wrapText="1" shrinkToFit="1"/>
    </xf>
    <xf numFmtId="0" fontId="10" fillId="0" borderId="7" xfId="0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65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10" fillId="0" borderId="0" xfId="0" applyFont="1" applyAlignment="1" applyProtection="1">
      <alignment horizontal="center"/>
      <protection locked="0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wrapText="1"/>
    </xf>
    <xf numFmtId="1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5" borderId="9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 shrinkToFit="1"/>
    </xf>
    <xf numFmtId="0" fontId="10" fillId="0" borderId="17" xfId="0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 shrinkToFit="1"/>
    </xf>
    <xf numFmtId="1" fontId="10" fillId="0" borderId="7" xfId="0" applyNumberFormat="1" applyFont="1" applyBorder="1" applyAlignment="1" applyProtection="1">
      <alignment horizontal="center"/>
      <protection locked="0"/>
    </xf>
    <xf numFmtId="1" fontId="10" fillId="0" borderId="8" xfId="0" applyNumberFormat="1" applyFont="1" applyBorder="1" applyAlignment="1" applyProtection="1">
      <alignment horizontal="center"/>
      <protection locked="0"/>
    </xf>
    <xf numFmtId="1" fontId="10" fillId="0" borderId="9" xfId="0" applyNumberFormat="1" applyFont="1" applyBorder="1" applyAlignment="1" applyProtection="1">
      <alignment horizontal="center"/>
      <protection locked="0"/>
    </xf>
    <xf numFmtId="1" fontId="10" fillId="0" borderId="6" xfId="0" applyNumberFormat="1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wrapText="1"/>
    </xf>
    <xf numFmtId="0" fontId="6" fillId="2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50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1.xml"/><Relationship Id="rId68" Type="http://schemas.openxmlformats.org/officeDocument/2006/relationships/externalLink" Target="externalLinks/externalLink36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34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61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externalLink" Target="externalLinks/externalLink28.xml"/><Relationship Id="rId65" Type="http://schemas.openxmlformats.org/officeDocument/2006/relationships/externalLink" Target="externalLinks/externalLink33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externalLink" Target="externalLinks/externalLink32.xml"/><Relationship Id="rId69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72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externalLink" Target="externalLinks/externalLink3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30.xml"/><Relationship Id="rId70" Type="http://schemas.openxmlformats.org/officeDocument/2006/relationships/externalLink" Target="externalLinks/externalLink38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2019july20%20Arkansas%20(1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Aug10Arkansas%20(2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4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Out-Hvy"/>
      <sheetName val="Sr-Unl"/>
      <sheetName val="J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Out-Hvy"/>
      <sheetName val="Sr-Unl"/>
      <sheetName val="J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45"/>
  <sheetViews>
    <sheetView tabSelected="1" topLeftCell="A4" zoomScale="96" zoomScaleNormal="96" workbookViewId="0">
      <selection activeCell="D34" sqref="D34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7" style="17" bestFit="1" customWidth="1"/>
    <col min="4" max="4" width="24.140625" style="17" bestFit="1" customWidth="1"/>
    <col min="5" max="5" width="16.85546875" style="17" bestFit="1" customWidth="1"/>
    <col min="6" max="6" width="19" style="17" customWidth="1"/>
    <col min="7" max="7" width="9.140625" style="18" bestFit="1" customWidth="1"/>
    <col min="8" max="8" width="9.140625" style="17" bestFit="1" customWidth="1"/>
    <col min="9" max="9" width="17.85546875" style="18" bestFit="1" customWidth="1"/>
    <col min="10" max="16384" width="9.140625" style="2"/>
  </cols>
  <sheetData>
    <row r="1" spans="2:9" ht="22.5" customHeight="1" x14ac:dyDescent="0.3">
      <c r="B1" s="17" t="s">
        <v>6</v>
      </c>
      <c r="C1" s="17" t="s">
        <v>0</v>
      </c>
      <c r="D1" s="17" t="s">
        <v>9</v>
      </c>
      <c r="E1" s="17" t="s">
        <v>8</v>
      </c>
      <c r="F1" s="17" t="s">
        <v>4</v>
      </c>
      <c r="G1" s="18" t="s">
        <v>7</v>
      </c>
      <c r="H1" s="17" t="s">
        <v>3</v>
      </c>
      <c r="I1" s="18" t="s">
        <v>5</v>
      </c>
    </row>
    <row r="2" spans="2:9" x14ac:dyDescent="0.3">
      <c r="B2" s="17">
        <v>1</v>
      </c>
      <c r="C2" s="17" t="s">
        <v>21</v>
      </c>
      <c r="D2" s="20" t="s">
        <v>22</v>
      </c>
      <c r="E2" s="3">
        <f>SUM('Fortson, Will'!K22)</f>
        <v>75</v>
      </c>
      <c r="F2" s="3">
        <f>SUM('Fortson, Will'!L22)</f>
        <v>13339</v>
      </c>
      <c r="G2" s="22">
        <f>SUM('Fortson, Will'!M22)</f>
        <v>177.85333333333332</v>
      </c>
      <c r="H2" s="3">
        <f>SUM('Fortson, Will'!N22)</f>
        <v>204</v>
      </c>
      <c r="I2" s="22">
        <f>SUM('Fortson, Will'!O22)</f>
        <v>381.85333333333335</v>
      </c>
    </row>
    <row r="3" spans="2:9" x14ac:dyDescent="0.3">
      <c r="B3" s="17">
        <v>2</v>
      </c>
      <c r="C3" s="17" t="s">
        <v>21</v>
      </c>
      <c r="D3" s="23" t="s">
        <v>43</v>
      </c>
      <c r="E3" s="19">
        <f>SUM('Fortson, Charlie'!K14)</f>
        <v>45</v>
      </c>
      <c r="F3" s="19">
        <f>SUM('Fortson, Charlie'!L14)</f>
        <v>7661.1</v>
      </c>
      <c r="G3" s="18">
        <f>SUM('Fortson, Charlie'!M14)</f>
        <v>170.24666666666667</v>
      </c>
      <c r="H3" s="19">
        <f>SUM('Fortson, Charlie'!N14)</f>
        <v>71</v>
      </c>
      <c r="I3" s="18">
        <f>SUM('Fortson, Charlie'!O14)</f>
        <v>241.24666666666667</v>
      </c>
    </row>
    <row r="4" spans="2:9" x14ac:dyDescent="0.3">
      <c r="B4" s="17">
        <v>3</v>
      </c>
      <c r="C4" s="17" t="s">
        <v>21</v>
      </c>
      <c r="D4" s="20" t="s">
        <v>24</v>
      </c>
      <c r="E4" s="19">
        <f>SUM('Hudson, Jackson'!K11)</f>
        <v>31</v>
      </c>
      <c r="F4" s="19">
        <f>SUM('Hudson, Jackson'!L11)</f>
        <v>5375</v>
      </c>
      <c r="G4" s="18">
        <f>SUM('Hudson, Jackson'!M11)</f>
        <v>173.38709677419354</v>
      </c>
      <c r="H4" s="19">
        <f>SUM('Hudson, Jackson'!N11)</f>
        <v>67</v>
      </c>
      <c r="I4" s="18">
        <f>SUM('Hudson, Jackson'!O11)</f>
        <v>240.38709677419354</v>
      </c>
    </row>
    <row r="5" spans="2:9" x14ac:dyDescent="0.3">
      <c r="B5" s="58"/>
      <c r="C5" s="58"/>
      <c r="D5" s="85"/>
      <c r="E5" s="59"/>
      <c r="F5" s="59"/>
      <c r="G5" s="60"/>
      <c r="H5" s="59"/>
      <c r="I5" s="60"/>
    </row>
    <row r="6" spans="2:9" x14ac:dyDescent="0.3">
      <c r="B6" s="17">
        <v>4</v>
      </c>
      <c r="C6" s="17" t="s">
        <v>21</v>
      </c>
      <c r="D6" s="23" t="s">
        <v>104</v>
      </c>
      <c r="E6" s="19">
        <f>SUM('Ratliff, Gary'!K4)</f>
        <v>6</v>
      </c>
      <c r="F6" s="19">
        <f>SUM('Ratliff, Gary'!L4)</f>
        <v>1080.0999999999999</v>
      </c>
      <c r="G6" s="18">
        <f>SUM('Ratliff, Gary'!M4)</f>
        <v>180.01666666666665</v>
      </c>
      <c r="H6" s="19">
        <f>SUM('Ratliff, Gary'!N4)</f>
        <v>22</v>
      </c>
      <c r="I6" s="18">
        <f>SUM('Ratliff, Gary'!O4)</f>
        <v>202.01666666666665</v>
      </c>
    </row>
    <row r="7" spans="2:9" x14ac:dyDescent="0.3">
      <c r="B7" s="17">
        <v>5</v>
      </c>
      <c r="C7" s="17" t="s">
        <v>21</v>
      </c>
      <c r="D7" s="23" t="s">
        <v>35</v>
      </c>
      <c r="E7" s="19">
        <f>SUM('King, Cody'!K4)</f>
        <v>4</v>
      </c>
      <c r="F7" s="19">
        <f>SUM('King, Cody'!L4)</f>
        <v>727</v>
      </c>
      <c r="G7" s="18">
        <f>SUM('King, Cody'!M4)</f>
        <v>181.75</v>
      </c>
      <c r="H7" s="19">
        <f>SUM('King, Cody'!N4)</f>
        <v>8</v>
      </c>
      <c r="I7" s="18">
        <f>SUM('King, Cody'!O4)</f>
        <v>189.75</v>
      </c>
    </row>
    <row r="8" spans="2:9" x14ac:dyDescent="0.3">
      <c r="B8" s="17">
        <v>6</v>
      </c>
      <c r="C8" s="17" t="s">
        <v>21</v>
      </c>
      <c r="D8" s="20" t="s">
        <v>56</v>
      </c>
      <c r="E8" s="19">
        <f>SUM('Phillips, Cason'!K4)</f>
        <v>6</v>
      </c>
      <c r="F8" s="19">
        <f>SUM('Phillips, Cason'!L4)</f>
        <v>1030</v>
      </c>
      <c r="G8" s="18">
        <f>SUM('Phillips, Cason'!M4)</f>
        <v>171.66666666666666</v>
      </c>
      <c r="H8" s="19">
        <f>SUM('Phillips, Cason'!N4)</f>
        <v>4</v>
      </c>
      <c r="I8" s="18">
        <f>SUM('Phillips, Cason'!O4)</f>
        <v>175.66666666666666</v>
      </c>
    </row>
    <row r="9" spans="2:9" x14ac:dyDescent="0.3">
      <c r="B9" s="17">
        <v>7</v>
      </c>
      <c r="C9" s="17" t="s">
        <v>21</v>
      </c>
      <c r="D9" s="23" t="s">
        <v>42</v>
      </c>
      <c r="E9" s="19">
        <f>SUM('Hudson, Matt'!K5)</f>
        <v>9</v>
      </c>
      <c r="F9" s="19">
        <f>SUM('Hudson, Matt'!L5)</f>
        <v>1468</v>
      </c>
      <c r="G9" s="18">
        <f>SUM('Hudson, Matt'!M5)</f>
        <v>163.11111111111111</v>
      </c>
      <c r="H9" s="19">
        <f>SUM('Hudson, Matt'!N5)</f>
        <v>12</v>
      </c>
      <c r="I9" s="18">
        <f>SUM('Hudson, Matt'!O5)</f>
        <v>175.11111111111111</v>
      </c>
    </row>
    <row r="10" spans="2:9" x14ac:dyDescent="0.3">
      <c r="B10" s="17">
        <v>8</v>
      </c>
      <c r="C10" s="17" t="s">
        <v>21</v>
      </c>
      <c r="D10" s="20" t="s">
        <v>23</v>
      </c>
      <c r="E10" s="19">
        <f>SUM('Wilcox, Eathan'!K5)</f>
        <v>8</v>
      </c>
      <c r="F10" s="19">
        <f>SUM('Wilcox, Eathan'!L5)</f>
        <v>1304</v>
      </c>
      <c r="G10" s="18">
        <f>SUM('Wilcox, Eathan'!M5)</f>
        <v>163</v>
      </c>
      <c r="H10" s="19">
        <f>SUM('Wilcox, Eathan'!N5)</f>
        <v>7</v>
      </c>
      <c r="I10" s="18">
        <f>SUM('Wilcox, Eathan'!O5)</f>
        <v>170</v>
      </c>
    </row>
    <row r="11" spans="2:9" x14ac:dyDescent="0.3">
      <c r="B11" s="17">
        <v>9</v>
      </c>
      <c r="C11" s="17" t="s">
        <v>21</v>
      </c>
      <c r="D11" s="20" t="s">
        <v>57</v>
      </c>
      <c r="E11" s="19">
        <f>SUM('Phillips, Halleigh'!K4)</f>
        <v>6</v>
      </c>
      <c r="F11" s="19">
        <f>SUM('Phillips, Halleigh'!L4)</f>
        <v>905</v>
      </c>
      <c r="G11" s="18">
        <f>SUM('Phillips, Halleigh'!M4)</f>
        <v>150.83333333333334</v>
      </c>
      <c r="H11" s="19">
        <f>SUM('Phillips, Halleigh'!N4)</f>
        <v>4</v>
      </c>
      <c r="I11" s="18">
        <f>SUM('Phillips, Halleigh'!O4)</f>
        <v>154.83333333333334</v>
      </c>
    </row>
    <row r="12" spans="2:9" x14ac:dyDescent="0.3">
      <c r="B12" s="17">
        <v>10</v>
      </c>
      <c r="C12" s="17" t="s">
        <v>21</v>
      </c>
      <c r="D12" s="23" t="s">
        <v>97</v>
      </c>
      <c r="E12" s="19">
        <f>SUM('Kimbrell, Jordan'!K4)</f>
        <v>3</v>
      </c>
      <c r="F12" s="19">
        <f>SUM('Kimbrell, Jordan'!L4)</f>
        <v>425</v>
      </c>
      <c r="G12" s="18">
        <f>SUM('Kimbrell, Jordan'!M4)</f>
        <v>141.66666666666666</v>
      </c>
      <c r="H12" s="19">
        <f>SUM('Kimbrell, Jordan'!N4)</f>
        <v>5</v>
      </c>
      <c r="I12" s="18">
        <f>SUM('Kimbrell, Jordan'!O4)</f>
        <v>146.66666666666666</v>
      </c>
    </row>
    <row r="13" spans="2:9" x14ac:dyDescent="0.3">
      <c r="B13" s="17">
        <v>11</v>
      </c>
      <c r="C13" s="17" t="s">
        <v>21</v>
      </c>
      <c r="D13" s="20" t="s">
        <v>25</v>
      </c>
      <c r="E13" s="19">
        <f>SUM('Coletti, Katherine'!K4)</f>
        <v>4</v>
      </c>
      <c r="F13" s="19">
        <f>SUM('Coletti, Katherine'!L4)</f>
        <v>553</v>
      </c>
      <c r="G13" s="18">
        <f>SUM('Coletti, Katherine'!M4)</f>
        <v>138.25</v>
      </c>
      <c r="H13" s="19">
        <f>SUM('Coletti, Katherine'!N4)</f>
        <v>2</v>
      </c>
      <c r="I13" s="18">
        <f>SUM('Coletti, Katherine'!O4)</f>
        <v>140.25</v>
      </c>
    </row>
    <row r="14" spans="2:9" x14ac:dyDescent="0.3">
      <c r="B14" s="17">
        <v>12</v>
      </c>
      <c r="C14" s="17" t="s">
        <v>21</v>
      </c>
      <c r="D14" s="20" t="s">
        <v>67</v>
      </c>
      <c r="E14" s="19">
        <f>SUM('Hartlage, Will'!K4)</f>
        <v>4</v>
      </c>
      <c r="F14" s="19">
        <f>SUM('Hartlage, Will'!L4)</f>
        <v>406</v>
      </c>
      <c r="G14" s="18">
        <f>SUM('Hartlage, Will'!M4)</f>
        <v>101.5</v>
      </c>
      <c r="H14" s="19">
        <f>SUM('Hartlage, Will'!N4)</f>
        <v>4</v>
      </c>
      <c r="I14" s="18">
        <f>SUM('Hartlage, Will'!O4)</f>
        <v>105.5</v>
      </c>
    </row>
    <row r="15" spans="2:9" x14ac:dyDescent="0.3">
      <c r="B15" s="17">
        <v>13</v>
      </c>
      <c r="C15" s="17" t="s">
        <v>21</v>
      </c>
      <c r="D15" s="23" t="s">
        <v>115</v>
      </c>
      <c r="E15" s="19">
        <f>SUM('Dotson, Owen'!K4)</f>
        <v>3</v>
      </c>
      <c r="F15" s="19">
        <f>SUM('Dotson, Owen'!L4)</f>
        <v>17</v>
      </c>
      <c r="G15" s="18">
        <f>SUM('Dotson, Owen'!M4)</f>
        <v>5.666666666666667</v>
      </c>
      <c r="H15" s="19">
        <f>SUM('Dotson, Owen'!N4)</f>
        <v>5</v>
      </c>
      <c r="I15" s="18">
        <f>SUM('Dotson, Owen'!O4)</f>
        <v>10.666666666666668</v>
      </c>
    </row>
    <row r="17" spans="2:9" x14ac:dyDescent="0.3">
      <c r="B17" s="17" t="s">
        <v>6</v>
      </c>
      <c r="C17" s="17" t="s">
        <v>0</v>
      </c>
      <c r="D17" s="17" t="s">
        <v>9</v>
      </c>
      <c r="E17" s="17" t="s">
        <v>8</v>
      </c>
      <c r="F17" s="17" t="s">
        <v>4</v>
      </c>
      <c r="G17" s="18" t="s">
        <v>7</v>
      </c>
      <c r="H17" s="17" t="s">
        <v>3</v>
      </c>
      <c r="I17" s="18" t="s">
        <v>5</v>
      </c>
    </row>
    <row r="18" spans="2:9" x14ac:dyDescent="0.3">
      <c r="B18" s="17">
        <v>1</v>
      </c>
      <c r="C18" s="17" t="s">
        <v>29</v>
      </c>
      <c r="D18" s="23" t="s">
        <v>31</v>
      </c>
      <c r="E18" s="19">
        <f>SUM('Matoy, Shelby'!K23)</f>
        <v>92</v>
      </c>
      <c r="F18" s="19">
        <f>SUM('Matoy, Shelby'!L23)</f>
        <v>17452</v>
      </c>
      <c r="G18" s="18">
        <f>SUM('Matoy, Shelby'!M23)</f>
        <v>189.69565217391303</v>
      </c>
      <c r="H18" s="19">
        <f>SUM('Matoy, Shelby'!N23)</f>
        <v>250</v>
      </c>
      <c r="I18" s="18">
        <f>SUM('Matoy, Shelby'!O23)</f>
        <v>439.695652173913</v>
      </c>
    </row>
    <row r="19" spans="2:9" x14ac:dyDescent="0.3">
      <c r="B19" s="17">
        <v>2</v>
      </c>
      <c r="C19" s="17" t="s">
        <v>29</v>
      </c>
      <c r="D19" s="20" t="s">
        <v>37</v>
      </c>
      <c r="E19" s="19">
        <f>SUM('Biggs, Darek'!K25)</f>
        <v>89</v>
      </c>
      <c r="F19" s="19">
        <f>SUM('Biggs, Darek'!L25)</f>
        <v>16772</v>
      </c>
      <c r="G19" s="18">
        <f>SUM('Biggs, Darek'!M25)</f>
        <v>188.44943820224719</v>
      </c>
      <c r="H19" s="19">
        <f>SUM('Biggs, Darek'!N25)</f>
        <v>223</v>
      </c>
      <c r="I19" s="18">
        <f>SUM('Biggs, Darek'!O25)</f>
        <v>411.44943820224717</v>
      </c>
    </row>
    <row r="20" spans="2:9" x14ac:dyDescent="0.3">
      <c r="B20" s="17">
        <v>3</v>
      </c>
      <c r="C20" s="17" t="s">
        <v>29</v>
      </c>
      <c r="D20" s="23" t="s">
        <v>30</v>
      </c>
      <c r="E20" s="19">
        <f>SUM('Davis, Lexie'!K16)</f>
        <v>60</v>
      </c>
      <c r="F20" s="19">
        <f>SUM('Davis, Lexie'!L16)</f>
        <v>11352</v>
      </c>
      <c r="G20" s="18">
        <f>SUM('Davis, Lexie'!M16)</f>
        <v>189.2</v>
      </c>
      <c r="H20" s="19">
        <f>SUM('Davis, Lexie'!N16)</f>
        <v>147</v>
      </c>
      <c r="I20" s="18">
        <f>SUM('Davis, Lexie'!O16)</f>
        <v>336.2</v>
      </c>
    </row>
    <row r="21" spans="2:9" x14ac:dyDescent="0.3">
      <c r="B21" s="17">
        <v>4</v>
      </c>
      <c r="C21" s="17" t="s">
        <v>29</v>
      </c>
      <c r="D21" s="23" t="s">
        <v>48</v>
      </c>
      <c r="E21" s="19">
        <f>SUM('Brooks, Lucas'!K19)</f>
        <v>70</v>
      </c>
      <c r="F21" s="19">
        <f>SUM('Brooks, Lucas'!L19)</f>
        <v>13013</v>
      </c>
      <c r="G21" s="18">
        <f>SUM('Brooks, Lucas'!M19)</f>
        <v>185.9</v>
      </c>
      <c r="H21" s="19">
        <f>SUM('Brooks, Lucas'!N19)</f>
        <v>114</v>
      </c>
      <c r="I21" s="18">
        <f>SUM('Brooks, Lucas'!O19)</f>
        <v>299.89999999999998</v>
      </c>
    </row>
    <row r="22" spans="2:9" x14ac:dyDescent="0.3">
      <c r="B22" s="17">
        <v>5</v>
      </c>
      <c r="C22" s="17" t="s">
        <v>29</v>
      </c>
      <c r="D22" s="23" t="s">
        <v>120</v>
      </c>
      <c r="E22" s="19">
        <f>SUM('Cecchini, Sebastian'!K9)</f>
        <v>26</v>
      </c>
      <c r="F22" s="19">
        <f>SUM('Cecchini, Sebastian'!L9)</f>
        <v>4744</v>
      </c>
      <c r="G22" s="18">
        <f>SUM('Cecchini, Sebastian'!M9)</f>
        <v>182.46153846153845</v>
      </c>
      <c r="H22" s="19">
        <f>SUM('Cecchini, Sebastian'!N9)</f>
        <v>36</v>
      </c>
      <c r="I22" s="18">
        <f>SUM('Cecchini, Sebastian'!O9)</f>
        <v>218.46153846153845</v>
      </c>
    </row>
    <row r="23" spans="2:9" x14ac:dyDescent="0.3">
      <c r="B23" s="17">
        <v>6</v>
      </c>
      <c r="C23" s="17" t="s">
        <v>29</v>
      </c>
      <c r="D23" s="23" t="s">
        <v>93</v>
      </c>
      <c r="E23" s="19">
        <f>SUM('Skaggs, Jake'!K10)</f>
        <v>28</v>
      </c>
      <c r="F23" s="19">
        <f>SUM('Skaggs, Jake'!L10)</f>
        <v>4728</v>
      </c>
      <c r="G23" s="18">
        <f>SUM('Skaggs, Jake'!M10)</f>
        <v>168.85714285714286</v>
      </c>
      <c r="H23" s="19">
        <f>SUM('Skaggs, Jake'!N10)</f>
        <v>47</v>
      </c>
      <c r="I23" s="18">
        <f>SUM('Skaggs, Jake'!O10)</f>
        <v>215.85714285714286</v>
      </c>
    </row>
    <row r="24" spans="2:9" x14ac:dyDescent="0.3">
      <c r="B24" s="58"/>
      <c r="C24" s="58"/>
      <c r="D24" s="85"/>
      <c r="E24" s="59"/>
      <c r="F24" s="59"/>
      <c r="G24" s="60"/>
      <c r="H24" s="59"/>
      <c r="I24" s="60"/>
    </row>
    <row r="25" spans="2:9" x14ac:dyDescent="0.3">
      <c r="B25" s="17">
        <v>7</v>
      </c>
      <c r="C25" s="17" t="s">
        <v>29</v>
      </c>
      <c r="D25" s="23" t="s">
        <v>76</v>
      </c>
      <c r="E25" s="19">
        <f>SUM('Collins, Gracie'!K6)</f>
        <v>14</v>
      </c>
      <c r="F25" s="19">
        <f>SUM('Collins, Gracie'!L6)</f>
        <v>2638.1</v>
      </c>
      <c r="G25" s="18">
        <f>SUM('Collins, Gracie'!M6)</f>
        <v>188.43571428571428</v>
      </c>
      <c r="H25" s="19">
        <f>SUM('Collins, Gracie'!N6)</f>
        <v>28</v>
      </c>
      <c r="I25" s="18">
        <f>SUM('Collins, Gracie'!O6)</f>
        <v>216.43571428571428</v>
      </c>
    </row>
    <row r="26" spans="2:9" x14ac:dyDescent="0.3">
      <c r="B26" s="17">
        <v>8</v>
      </c>
      <c r="C26" s="17" t="s">
        <v>29</v>
      </c>
      <c r="D26" s="20" t="s">
        <v>72</v>
      </c>
      <c r="E26" s="19">
        <f>SUM('Smith, Jacob'!K4)</f>
        <v>4</v>
      </c>
      <c r="F26" s="19">
        <f>SUM('Smith, Jacob'!L4)</f>
        <v>741</v>
      </c>
      <c r="G26" s="18">
        <f>SUM('Smith, Jacob'!M4)</f>
        <v>185.25</v>
      </c>
      <c r="H26" s="19">
        <f>SUM('Smith, Jacob'!N4)</f>
        <v>5</v>
      </c>
      <c r="I26" s="18">
        <f>SUM('Smith, Jacob'!O4)</f>
        <v>190.25</v>
      </c>
    </row>
    <row r="27" spans="2:9" x14ac:dyDescent="0.3">
      <c r="B27" s="17">
        <v>9</v>
      </c>
      <c r="C27" s="17" t="s">
        <v>29</v>
      </c>
      <c r="D27" s="20" t="s">
        <v>89</v>
      </c>
      <c r="E27" s="19">
        <f>SUM('East, Evan'!K4)</f>
        <v>3</v>
      </c>
      <c r="F27" s="19">
        <f>SUM('East, Evan'!L4)</f>
        <v>555</v>
      </c>
      <c r="G27" s="18">
        <f>SUM('East, Evan'!M4)</f>
        <v>185</v>
      </c>
      <c r="H27" s="19">
        <f>SUM('East, Evan'!N4)</f>
        <v>5</v>
      </c>
      <c r="I27" s="18">
        <f>SUM('East, Evan'!O4)</f>
        <v>190</v>
      </c>
    </row>
    <row r="28" spans="2:9" x14ac:dyDescent="0.3">
      <c r="B28" s="17">
        <v>10</v>
      </c>
      <c r="C28" s="17" t="s">
        <v>29</v>
      </c>
      <c r="D28" s="23" t="s">
        <v>71</v>
      </c>
      <c r="E28" s="19">
        <f>SUM('Linton, James'!K4)</f>
        <v>4</v>
      </c>
      <c r="F28" s="19">
        <f>SUM('Linton, James'!L4)</f>
        <v>701</v>
      </c>
      <c r="G28" s="18">
        <f>SUM('Linton, James'!M4)</f>
        <v>175.25</v>
      </c>
      <c r="H28" s="19">
        <f>SUM('Linton, James'!N4)</f>
        <v>7</v>
      </c>
      <c r="I28" s="18">
        <f>SUM('Linton, James'!O4)</f>
        <v>182.25</v>
      </c>
    </row>
    <row r="29" spans="2:9" x14ac:dyDescent="0.3">
      <c r="B29" s="17">
        <v>11</v>
      </c>
      <c r="C29" s="17" t="s">
        <v>29</v>
      </c>
      <c r="D29" s="23" t="s">
        <v>133</v>
      </c>
      <c r="E29" s="19">
        <f>SUM('Brown Celeste'!K4)</f>
        <v>6</v>
      </c>
      <c r="F29" s="19">
        <f>SUM('Brown Celeste'!L4)</f>
        <v>1051</v>
      </c>
      <c r="G29" s="18">
        <f>SUM('Brown Celeste'!M4)</f>
        <v>175.16666666666666</v>
      </c>
      <c r="H29" s="19">
        <f>SUM('Brown Celeste'!N4)</f>
        <v>6</v>
      </c>
      <c r="I29" s="18">
        <f>SUM('Brown Celeste'!O4)</f>
        <v>181.16666666666666</v>
      </c>
    </row>
    <row r="30" spans="2:9" x14ac:dyDescent="0.3">
      <c r="B30" s="17">
        <v>12</v>
      </c>
      <c r="C30" s="17" t="s">
        <v>29</v>
      </c>
      <c r="D30" s="23" t="s">
        <v>117</v>
      </c>
      <c r="E30" s="19">
        <f>SUM('Booth, Leah'!K5)</f>
        <v>8</v>
      </c>
      <c r="F30" s="19">
        <f>SUM('Booth, Leah'!L5)</f>
        <v>1374</v>
      </c>
      <c r="G30" s="18">
        <f>SUM('Booth, Leah'!M5)</f>
        <v>171.75</v>
      </c>
      <c r="H30" s="19">
        <f>SUM('Booth, Leah'!N5)</f>
        <v>6</v>
      </c>
      <c r="I30" s="18">
        <f>SUM('Booth, Leah'!O5)</f>
        <v>177.75</v>
      </c>
    </row>
    <row r="31" spans="2:9" x14ac:dyDescent="0.3">
      <c r="B31" s="17">
        <v>13</v>
      </c>
      <c r="C31" s="17" t="s">
        <v>29</v>
      </c>
      <c r="D31" s="23" t="s">
        <v>86</v>
      </c>
      <c r="E31" s="19">
        <f>SUM('Gayne, Colton'!K5)</f>
        <v>4</v>
      </c>
      <c r="F31" s="19">
        <f>SUM('Gayne, Colton'!L5)</f>
        <v>673</v>
      </c>
      <c r="G31" s="18">
        <f>SUM('Gayne, Colton'!M5)</f>
        <v>168.25</v>
      </c>
      <c r="H31" s="19">
        <f>SUM('Gayne, Colton'!N5)</f>
        <v>5</v>
      </c>
      <c r="I31" s="18">
        <f>SUM('Gayne, Colton'!O5)</f>
        <v>173.25</v>
      </c>
    </row>
    <row r="33" spans="2:9" x14ac:dyDescent="0.3">
      <c r="B33" s="17" t="s">
        <v>6</v>
      </c>
      <c r="C33" s="17" t="s">
        <v>0</v>
      </c>
      <c r="D33" s="17" t="s">
        <v>9</v>
      </c>
      <c r="E33" s="17" t="s">
        <v>8</v>
      </c>
      <c r="F33" s="17" t="s">
        <v>4</v>
      </c>
      <c r="G33" s="18" t="s">
        <v>7</v>
      </c>
      <c r="H33" s="17" t="s">
        <v>3</v>
      </c>
      <c r="I33" s="18" t="s">
        <v>5</v>
      </c>
    </row>
    <row r="34" spans="2:9" x14ac:dyDescent="0.3">
      <c r="B34" s="17">
        <v>1</v>
      </c>
      <c r="C34" s="17" t="s">
        <v>41</v>
      </c>
      <c r="D34" s="20" t="s">
        <v>35</v>
      </c>
      <c r="E34" s="19">
        <f>SUM('King, Cody'!K34)</f>
        <v>60</v>
      </c>
      <c r="F34" s="19">
        <f>SUM('King, Cody'!L34)</f>
        <v>11333</v>
      </c>
      <c r="G34" s="18">
        <f>SUM('King, Cody'!M34)</f>
        <v>188.88333333333333</v>
      </c>
      <c r="H34" s="19">
        <f>SUM('King, Cody'!N34)</f>
        <v>114</v>
      </c>
      <c r="I34" s="18">
        <f>SUM('King, Cody'!O34)</f>
        <v>302.88333333333333</v>
      </c>
    </row>
    <row r="35" spans="2:9" x14ac:dyDescent="0.3">
      <c r="B35" s="17">
        <v>2</v>
      </c>
      <c r="C35" s="17" t="s">
        <v>41</v>
      </c>
      <c r="D35" s="23" t="s">
        <v>63</v>
      </c>
      <c r="E35" s="19">
        <f>SUM('Ferguson, Seth'!K12)</f>
        <v>38</v>
      </c>
      <c r="F35" s="19">
        <f>SUM('Ferguson, Seth'!L12)</f>
        <v>6963</v>
      </c>
      <c r="G35" s="18">
        <f>SUM('Ferguson, Seth'!M12)</f>
        <v>183.23684210526315</v>
      </c>
      <c r="H35" s="19">
        <f>SUM('Ferguson, Seth'!N12)</f>
        <v>55</v>
      </c>
      <c r="I35" s="18">
        <f>SUM('Ferguson, Seth'!O12)</f>
        <v>238.23684210526315</v>
      </c>
    </row>
    <row r="36" spans="2:9" x14ac:dyDescent="0.3">
      <c r="B36" s="58"/>
      <c r="C36" s="58"/>
      <c r="D36" s="85"/>
      <c r="E36" s="59"/>
      <c r="F36" s="59"/>
      <c r="G36" s="60"/>
      <c r="H36" s="59"/>
      <c r="I36" s="60"/>
    </row>
    <row r="37" spans="2:9" x14ac:dyDescent="0.3">
      <c r="B37" s="17">
        <v>3</v>
      </c>
      <c r="C37" s="17" t="s">
        <v>41</v>
      </c>
      <c r="D37" s="23" t="s">
        <v>51</v>
      </c>
      <c r="E37" s="19">
        <f>SUM('Garza, Bailey'!K4)</f>
        <v>4</v>
      </c>
      <c r="F37" s="19">
        <f>SUM('Garza, Bailey'!L4)</f>
        <v>732</v>
      </c>
      <c r="G37" s="18">
        <f>SUM('Garza, Bailey'!M4)</f>
        <v>183</v>
      </c>
      <c r="H37" s="19">
        <f>SUM('Garza, Bailey'!N4)</f>
        <v>5</v>
      </c>
      <c r="I37" s="18">
        <f>SUM('Garza, Bailey'!O4)</f>
        <v>188</v>
      </c>
    </row>
    <row r="38" spans="2:9" x14ac:dyDescent="0.3">
      <c r="B38" s="17">
        <v>4</v>
      </c>
      <c r="C38" s="17" t="s">
        <v>41</v>
      </c>
      <c r="D38" s="20" t="s">
        <v>39</v>
      </c>
      <c r="E38" s="19">
        <f>SUM('Ferrante Benjamin'!K4)</f>
        <v>4</v>
      </c>
      <c r="F38" s="19">
        <f>SUM('Ferrante Benjamin'!L4)</f>
        <v>724</v>
      </c>
      <c r="G38" s="18">
        <f>SUM('Ferrante Benjamin'!M4)</f>
        <v>181</v>
      </c>
      <c r="H38" s="19">
        <f>SUM('Ferrante Benjamin'!N4)</f>
        <v>5</v>
      </c>
      <c r="I38" s="18">
        <f>SUM('Ferrante Benjamin'!O4)</f>
        <v>186</v>
      </c>
    </row>
    <row r="39" spans="2:9" x14ac:dyDescent="0.3">
      <c r="B39" s="17">
        <v>5</v>
      </c>
      <c r="C39" s="17" t="s">
        <v>41</v>
      </c>
      <c r="D39" s="23" t="s">
        <v>110</v>
      </c>
      <c r="E39" s="19">
        <f>SUM('East, Evan'!K12)</f>
        <v>6</v>
      </c>
      <c r="F39" s="19">
        <f>SUM('East, Evan'!L12)</f>
        <v>1151</v>
      </c>
      <c r="G39" s="18">
        <f>SUM('East, Evan'!M12)</f>
        <v>191.83333333333334</v>
      </c>
      <c r="H39" s="19">
        <f>SUM('East, Evan'!N12)</f>
        <v>10</v>
      </c>
      <c r="I39" s="18">
        <f>SUM('East, Evan'!O12)</f>
        <v>201.83333333333334</v>
      </c>
    </row>
    <row r="41" spans="2:9" x14ac:dyDescent="0.3">
      <c r="B41" s="17" t="s">
        <v>6</v>
      </c>
      <c r="C41" s="17" t="s">
        <v>0</v>
      </c>
      <c r="D41" s="17" t="s">
        <v>9</v>
      </c>
      <c r="E41" s="17" t="s">
        <v>8</v>
      </c>
      <c r="F41" s="17" t="s">
        <v>4</v>
      </c>
      <c r="G41" s="18" t="s">
        <v>7</v>
      </c>
      <c r="H41" s="17" t="s">
        <v>3</v>
      </c>
      <c r="I41" s="18" t="s">
        <v>5</v>
      </c>
    </row>
    <row r="42" spans="2:9" x14ac:dyDescent="0.3">
      <c r="B42" s="17">
        <v>1</v>
      </c>
      <c r="C42" s="17" t="s">
        <v>75</v>
      </c>
      <c r="D42" s="20" t="s">
        <v>35</v>
      </c>
      <c r="E42" s="19">
        <f>SUM('King, Cody'!K48)</f>
        <v>36</v>
      </c>
      <c r="F42" s="19">
        <f>SUM('King, Cody'!L48)</f>
        <v>6457</v>
      </c>
      <c r="G42" s="18">
        <f>SUM('King, Cody'!M48)</f>
        <v>179.36111111111111</v>
      </c>
      <c r="H42" s="19">
        <f>SUM('King, Cody'!N48)</f>
        <v>55</v>
      </c>
      <c r="I42" s="18">
        <f>SUM('King, Cody'!O48)</f>
        <v>234.36111111111111</v>
      </c>
    </row>
    <row r="43" spans="2:9" x14ac:dyDescent="0.3">
      <c r="B43" s="58"/>
      <c r="C43" s="58"/>
      <c r="D43" s="147"/>
      <c r="E43" s="59"/>
      <c r="F43" s="59"/>
      <c r="G43" s="60"/>
      <c r="H43" s="59"/>
      <c r="I43" s="60"/>
    </row>
    <row r="44" spans="2:9" x14ac:dyDescent="0.3">
      <c r="B44" s="17">
        <v>2</v>
      </c>
      <c r="C44" s="17" t="s">
        <v>75</v>
      </c>
      <c r="D44" s="23" t="s">
        <v>81</v>
      </c>
      <c r="E44" s="19">
        <f>SUM('Smith, Brad'!K5)</f>
        <v>6</v>
      </c>
      <c r="F44" s="19">
        <f>SUM('Smith, Brad'!L5)</f>
        <v>1052</v>
      </c>
      <c r="G44" s="18">
        <f>SUM('Smith, Brad'!M5)</f>
        <v>175.33333333333334</v>
      </c>
      <c r="H44" s="19">
        <f>SUM('Smith, Brad'!N5)</f>
        <v>10</v>
      </c>
      <c r="I44" s="18">
        <f>SUM('Smith, Brad'!O5)</f>
        <v>185.33333333333334</v>
      </c>
    </row>
    <row r="45" spans="2:9" x14ac:dyDescent="0.3">
      <c r="B45" s="17">
        <v>3</v>
      </c>
      <c r="C45" s="17" t="s">
        <v>75</v>
      </c>
      <c r="D45" s="23" t="s">
        <v>126</v>
      </c>
      <c r="E45" s="19">
        <f>SUM('Bryant, McKinley'!K4)</f>
        <v>6</v>
      </c>
      <c r="F45" s="19">
        <f>SUM('Bryant, McKinley'!L4)</f>
        <v>57</v>
      </c>
      <c r="G45" s="18">
        <f>SUM('Bryant, McKinley'!M4)</f>
        <v>9.5</v>
      </c>
      <c r="H45" s="19">
        <f>SUM('Bryant, McKinley'!N4)</f>
        <v>10</v>
      </c>
      <c r="I45" s="18">
        <f>SUM('Bryant, McKinley'!O4)</f>
        <v>19.5</v>
      </c>
    </row>
  </sheetData>
  <sortState ref="D2:I4">
    <sortCondition descending="1" ref="I2:I4"/>
  </sortState>
  <hyperlinks>
    <hyperlink ref="D2" location="'Fortson, Will'!A1" display="Fortson, Will" xr:uid="{8E284553-E16F-473C-8B35-D16B32CE7508}"/>
    <hyperlink ref="D10" location="'Wilcox, Eathan'!A1" display="Wilcox, Eathan" xr:uid="{1AD748BD-3E6D-40A4-965D-B5C1E2AD3710}"/>
    <hyperlink ref="D4" location="'Hudson, Jackson'!A1" display="Hudson, Jackson" xr:uid="{F0025E91-711C-450F-A006-CD15CE045BB7}"/>
    <hyperlink ref="D13" location="'Coletti, Katherine'!A1" display="Coletti, Katherine" xr:uid="{B5189160-566C-44D5-8428-22D91A4A56CA}"/>
    <hyperlink ref="D20" location="'Davis, Lexie'!A1" display="Lexie Davis" xr:uid="{8932FF11-FA55-4BBB-8FB4-EE2A2E0C6D9E}"/>
    <hyperlink ref="D18" location="'Matoy, Shelby'!A1" display="Shelby Matoy" xr:uid="{4C0E966D-628F-4087-9E11-8DAE58402CB4}"/>
    <hyperlink ref="D7" location="'King, Cody'!A1" display="King, Cody" xr:uid="{6F9E067D-754F-4BA3-9924-CAE120AD9617}"/>
    <hyperlink ref="D19" location="'Biggs, Darek'!A1" display="Darek Biggs" xr:uid="{6EE65100-5499-417E-9820-5F5EA9E98420}"/>
    <hyperlink ref="D38" location="'Ferrante Benjamin'!A1" display="Benjamin Ferrante" xr:uid="{5C6E10EE-125C-4FFF-83BF-D26792C5AEE7}"/>
    <hyperlink ref="D34" location="'King, Cody'!A1" display="King, Cody" xr:uid="{D06D63BB-375C-4AD7-B5ED-718DEC121D0C}"/>
    <hyperlink ref="D3" location="'Fortson, Charlie'!A1" display="Fortson, Charlie" xr:uid="{D9EC1EC2-0A1C-4A8F-9878-79BF37E6D73A}"/>
    <hyperlink ref="D9" location="'Hudson, Matt'!A1" display="Hudson, Matt" xr:uid="{0123391B-F641-428D-9176-5A3803FCD4D5}"/>
    <hyperlink ref="D21" location="'Brooks, Lucas'!A1" display="Brooks, Lucas" xr:uid="{9058C6D4-7F1C-4AF5-B360-A66E2BA9D9A7}"/>
    <hyperlink ref="D37" location="'Garza, Bailey'!A1" display="Garza, Bailey" xr:uid="{E0482703-98AE-4491-8174-D00D4E08A33A}"/>
    <hyperlink ref="D11" location="'Phillips, Halleigh'!A1" display="Phillips, Halleigh" xr:uid="{01CDDF86-5F12-4AC4-A193-BBDD9F7D0AD5}"/>
    <hyperlink ref="D8" location="'Phillips, Cason'!A1" display="Phillips, Cason" xr:uid="{008D6007-6BA1-470B-A740-BC88A69E2450}"/>
    <hyperlink ref="D35" location="'Ferguson, Seth'!A1" display="Ferguson, seth" xr:uid="{E74C8BB1-4D77-4FA9-83B5-6A52DA718C38}"/>
    <hyperlink ref="D14" location="'Hartlage, Will'!A1" display="Hartlage, Will" xr:uid="{D0B92601-DD48-4557-B7DD-12520431C62B}"/>
    <hyperlink ref="D42" location="'King, Cody'!A1" display="King, Cody" xr:uid="{8DBA0091-4B5A-4FF0-B45F-4D3237488C83}"/>
    <hyperlink ref="D26" location="'Smith, Jacob'!A1" display="Smith, Jacob" xr:uid="{583E2B10-9423-42BD-9553-4B9AE7A1EF24}"/>
    <hyperlink ref="D44" location="'Smith, Brad'!A1" display="Smith, Brad" xr:uid="{36276E19-FA88-498A-8AB7-B999AE8760A1}"/>
    <hyperlink ref="D27" location="'East, Evan'!A1" display="East, Evan" xr:uid="{10F9431A-70C3-437D-94AB-9878EB0F5B56}"/>
    <hyperlink ref="D25" location="'Collins, Gracie'!A1" display="Collins, Gracie" xr:uid="{A7F24E7C-481A-4C85-8A6A-884B157D31B8}"/>
    <hyperlink ref="D23" location="'Skaggs, Jake'!A1" display="Skaggs, Jake" xr:uid="{B26505A1-5AC3-49E8-967A-088670DB98AB}"/>
    <hyperlink ref="D12" location="'Kimbrell, Jordan'!A1" display="Kimbrell, Jordan" xr:uid="{8243624A-04DC-40C6-A6C2-5036ECB022CE}"/>
    <hyperlink ref="D6" location="'Ratliff, Gary'!A1" display="Ratliff, Gary" xr:uid="{8E32D6A8-48F6-4964-930A-76DCED9BAED7}"/>
    <hyperlink ref="D39" location="'East, Evan'!A1" display="East,Even" xr:uid="{5EA999DE-845C-4BB3-9092-AFF4666869FE}"/>
    <hyperlink ref="D15" location="'Dotson, Owen'!A1" display="Dotson, Owen" xr:uid="{E8CBA818-929F-4B0B-95A1-ED56B3F31C8E}"/>
    <hyperlink ref="D30" location="'Booth, Leah'!A1" display="Booth, Leah" xr:uid="{44434B66-34C5-4E73-AFEA-89D09A7428AD}"/>
    <hyperlink ref="D22" location="'Cecchini, Sebastian'!A1" display="Cecchini, Sebastian" xr:uid="{771BF2BB-5B79-443C-85AC-675E6235AB51}"/>
    <hyperlink ref="D45" location="'Bryant, McKinley'!A1" display="Bryant, McKinley" xr:uid="{2DEDB8EF-4D6D-4F9D-B8A9-7CEA68C11BF2}"/>
  </hyperlinks>
  <printOptions gridLines="1"/>
  <pageMargins left="0.25" right="0.25" top="0.75" bottom="0.75" header="0.3" footer="0.3"/>
  <pageSetup scale="77" orientation="landscape" r:id="rId1"/>
  <headerFooter>
    <oddHeader xml:space="preserve">&amp;L&amp;"Book Antiqua,Bold"&amp;12Youth Rankings&amp;C&amp;"Book Antiqua,Bold"&amp;12National
&amp;R&amp;"Book Antiqua,Bold"&amp;12 2019
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3357-A730-4F22-8B46-C9BF34CE0511}">
  <dimension ref="A1:O4"/>
  <sheetViews>
    <sheetView workbookViewId="0">
      <selection activeCell="L2" sqref="L2:L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06" t="s">
        <v>21</v>
      </c>
      <c r="B2" s="106" t="s">
        <v>114</v>
      </c>
      <c r="C2" s="107">
        <v>43729</v>
      </c>
      <c r="D2" s="108" t="s">
        <v>113</v>
      </c>
      <c r="E2" s="106">
        <v>12</v>
      </c>
      <c r="F2" s="106">
        <v>0</v>
      </c>
      <c r="G2" s="106">
        <v>5</v>
      </c>
      <c r="H2" s="109"/>
      <c r="I2" s="109"/>
      <c r="J2" s="109"/>
      <c r="K2" s="109">
        <v>3</v>
      </c>
      <c r="L2" s="109">
        <v>17</v>
      </c>
      <c r="M2" s="110">
        <v>5.6666666666666696</v>
      </c>
      <c r="N2" s="109">
        <v>5</v>
      </c>
      <c r="O2" s="110">
        <v>10.666700000000001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17</v>
      </c>
      <c r="M4" s="1">
        <f>SUM(L4/K4)</f>
        <v>5.666666666666667</v>
      </c>
      <c r="N4" s="3">
        <f>SUM(N2:N3)</f>
        <v>5</v>
      </c>
      <c r="O4" s="1">
        <f>SUM(M4+N4)</f>
        <v>10.666666666666668</v>
      </c>
    </row>
  </sheetData>
  <conditionalFormatting sqref="E1">
    <cfRule type="top10" priority="47" bottom="1" rank="1"/>
    <cfRule type="top10" dxfId="1030" priority="48" rank="1"/>
  </conditionalFormatting>
  <conditionalFormatting sqref="F1">
    <cfRule type="top10" priority="45" bottom="1" rank="1"/>
    <cfRule type="top10" dxfId="1029" priority="46" rank="1"/>
  </conditionalFormatting>
  <conditionalFormatting sqref="G1">
    <cfRule type="top10" priority="43" bottom="1" rank="1"/>
    <cfRule type="top10" dxfId="1028" priority="44" rank="1"/>
  </conditionalFormatting>
  <conditionalFormatting sqref="H1">
    <cfRule type="top10" priority="41" bottom="1" rank="1"/>
    <cfRule type="top10" dxfId="1027" priority="42" rank="1"/>
  </conditionalFormatting>
  <conditionalFormatting sqref="I1">
    <cfRule type="top10" priority="39" bottom="1" rank="1"/>
    <cfRule type="top10" dxfId="1026" priority="40" rank="1"/>
  </conditionalFormatting>
  <conditionalFormatting sqref="J1">
    <cfRule type="top10" priority="37" bottom="1" rank="1"/>
    <cfRule type="top10" dxfId="1025" priority="38" rank="1"/>
  </conditionalFormatting>
  <conditionalFormatting sqref="E3">
    <cfRule type="top10" priority="35" bottom="1" rank="1"/>
    <cfRule type="top10" dxfId="1024" priority="36" rank="1"/>
  </conditionalFormatting>
  <conditionalFormatting sqref="F3">
    <cfRule type="top10" priority="33" bottom="1" rank="1"/>
    <cfRule type="top10" dxfId="1023" priority="34" rank="1"/>
  </conditionalFormatting>
  <conditionalFormatting sqref="G3">
    <cfRule type="top10" priority="31" bottom="1" rank="1"/>
    <cfRule type="top10" dxfId="1022" priority="32" rank="1"/>
  </conditionalFormatting>
  <conditionalFormatting sqref="H3">
    <cfRule type="top10" priority="29" bottom="1" rank="1"/>
    <cfRule type="top10" dxfId="1021" priority="30" rank="1"/>
  </conditionalFormatting>
  <conditionalFormatting sqref="I3">
    <cfRule type="top10" priority="27" bottom="1" rank="1"/>
    <cfRule type="top10" dxfId="1020" priority="28" rank="1"/>
  </conditionalFormatting>
  <conditionalFormatting sqref="J3">
    <cfRule type="top10" priority="25" bottom="1" rank="1"/>
    <cfRule type="top10" dxfId="1019" priority="26" rank="1"/>
  </conditionalFormatting>
  <conditionalFormatting sqref="E2">
    <cfRule type="top10" priority="1" bottom="1" rank="1"/>
    <cfRule type="top10" dxfId="1018" priority="2" rank="1"/>
  </conditionalFormatting>
  <conditionalFormatting sqref="F2">
    <cfRule type="top10" priority="3" bottom="1" rank="1"/>
    <cfRule type="top10" dxfId="1017" priority="4" rank="1"/>
  </conditionalFormatting>
  <conditionalFormatting sqref="G2">
    <cfRule type="top10" priority="5" bottom="1" rank="1"/>
    <cfRule type="top10" dxfId="1016" priority="6" rank="1"/>
  </conditionalFormatting>
  <conditionalFormatting sqref="H2">
    <cfRule type="top10" priority="7" bottom="1" rank="1"/>
    <cfRule type="top10" dxfId="1015" priority="8" rank="1"/>
  </conditionalFormatting>
  <conditionalFormatting sqref="I2">
    <cfRule type="top10" priority="9" bottom="1" rank="1"/>
    <cfRule type="top10" dxfId="1014" priority="10" rank="1"/>
  </conditionalFormatting>
  <conditionalFormatting sqref="J2">
    <cfRule type="top10" priority="11" bottom="1" rank="1"/>
    <cfRule type="top10" dxfId="101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1865CC-2546-457E-9E72-A6486E40FBA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operator="greaterThan" allowBlank="1" showInputMessage="1" showErrorMessage="1" xr:uid="{A6CF6694-220E-4E8B-A901-B13B16D36339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AFDE-1FA4-41B8-ADF7-444D33006A0B}">
  <sheetPr codeName="Sheet7"/>
  <dimension ref="A1:O12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41" t="s">
        <v>79</v>
      </c>
      <c r="B2" s="48" t="s">
        <v>90</v>
      </c>
      <c r="C2" s="43">
        <v>43680</v>
      </c>
      <c r="D2" s="64" t="s">
        <v>91</v>
      </c>
      <c r="E2" s="45">
        <v>182</v>
      </c>
      <c r="F2" s="45">
        <v>190</v>
      </c>
      <c r="G2" s="45">
        <v>183</v>
      </c>
      <c r="H2" s="45"/>
      <c r="I2" s="45"/>
      <c r="J2" s="45"/>
      <c r="K2" s="46">
        <v>3</v>
      </c>
      <c r="L2" s="46">
        <f>SUM(E2:J2)</f>
        <v>555</v>
      </c>
      <c r="M2" s="47">
        <f>SUM(L2/K2)</f>
        <v>185</v>
      </c>
      <c r="N2" s="48">
        <v>5</v>
      </c>
      <c r="O2" s="49">
        <f>SUM(M2+N2)</f>
        <v>190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555</v>
      </c>
      <c r="M4" s="1">
        <f>SUM(L4/K4)</f>
        <v>185</v>
      </c>
      <c r="N4" s="3">
        <f>SUM(N2:N2)</f>
        <v>5</v>
      </c>
      <c r="O4" s="1">
        <f>SUM(M4+N4)</f>
        <v>190</v>
      </c>
    </row>
    <row r="9" spans="1:15" x14ac:dyDescent="0.3">
      <c r="A9" s="5" t="s">
        <v>0</v>
      </c>
      <c r="B9" s="5" t="s">
        <v>10</v>
      </c>
      <c r="C9" s="5" t="s">
        <v>1</v>
      </c>
      <c r="D9" s="6" t="s">
        <v>2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5" t="s">
        <v>7</v>
      </c>
      <c r="N9" s="6" t="s">
        <v>19</v>
      </c>
      <c r="O9" s="6" t="s">
        <v>5</v>
      </c>
    </row>
    <row r="10" spans="1:15" ht="30" x14ac:dyDescent="0.3">
      <c r="A10" s="93" t="s">
        <v>106</v>
      </c>
      <c r="B10" s="101" t="s">
        <v>90</v>
      </c>
      <c r="C10" s="95">
        <v>43722</v>
      </c>
      <c r="D10" s="96" t="s">
        <v>111</v>
      </c>
      <c r="E10" s="102">
        <v>189</v>
      </c>
      <c r="F10" s="102">
        <v>193</v>
      </c>
      <c r="G10" s="102">
        <v>197</v>
      </c>
      <c r="H10" s="102">
        <v>189</v>
      </c>
      <c r="I10" s="102">
        <v>190</v>
      </c>
      <c r="J10" s="102">
        <v>193</v>
      </c>
      <c r="K10" s="98">
        <f>COUNT(E10:J10)</f>
        <v>6</v>
      </c>
      <c r="L10" s="98">
        <f>SUM(E10:J10)</f>
        <v>1151</v>
      </c>
      <c r="M10" s="99">
        <f>SUM(L10/K10)</f>
        <v>191.83333333333334</v>
      </c>
      <c r="N10" s="101">
        <v>10</v>
      </c>
      <c r="O10" s="100">
        <f>SUM(M10+N10)</f>
        <v>201.83333333333334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SUM(K10:K10)</f>
        <v>6</v>
      </c>
      <c r="L12" s="3">
        <f>SUM(L10:L10)</f>
        <v>1151</v>
      </c>
      <c r="M12" s="1">
        <f>SUM(L12/K12)</f>
        <v>191.83333333333334</v>
      </c>
      <c r="N12" s="3">
        <f>SUM(N10:N10)</f>
        <v>10</v>
      </c>
      <c r="O12" s="1">
        <f>SUM(M12+N12)</f>
        <v>201.83333333333334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5"/>
    <protectedRange algorithmName="SHA-512" hashValue="FG7sbUW81RLTrqZOgRQY3WT58Fmv2wpczdNtHSivDYpua2f0csBbi4PHtU2Z8RiB+M2w+jl67Do94rJCq0Ck5Q==" saltValue="84WXeaapoYvzxj0ZBNU3eQ==" spinCount="100000" sqref="O10 L10:M10" name="Range1_1"/>
  </protectedRanges>
  <conditionalFormatting sqref="E1">
    <cfRule type="top10" priority="83" bottom="1" rank="1"/>
    <cfRule type="top10" dxfId="1012" priority="84" rank="1"/>
  </conditionalFormatting>
  <conditionalFormatting sqref="F1">
    <cfRule type="top10" priority="81" bottom="1" rank="1"/>
    <cfRule type="top10" dxfId="1011" priority="82" rank="1"/>
  </conditionalFormatting>
  <conditionalFormatting sqref="G1">
    <cfRule type="top10" priority="79" bottom="1" rank="1"/>
    <cfRule type="top10" dxfId="1010" priority="80" rank="1"/>
  </conditionalFormatting>
  <conditionalFormatting sqref="H1">
    <cfRule type="top10" priority="77" bottom="1" rank="1"/>
    <cfRule type="top10" dxfId="1009" priority="78" rank="1"/>
  </conditionalFormatting>
  <conditionalFormatting sqref="I1">
    <cfRule type="top10" priority="75" bottom="1" rank="1"/>
    <cfRule type="top10" dxfId="1008" priority="76" rank="1"/>
  </conditionalFormatting>
  <conditionalFormatting sqref="J1">
    <cfRule type="top10" priority="73" bottom="1" rank="1"/>
    <cfRule type="top10" dxfId="1007" priority="74" rank="1"/>
  </conditionalFormatting>
  <conditionalFormatting sqref="E3">
    <cfRule type="top10" priority="71" bottom="1" rank="1"/>
    <cfRule type="top10" dxfId="1006" priority="72" rank="1"/>
  </conditionalFormatting>
  <conditionalFormatting sqref="F3">
    <cfRule type="top10" priority="69" bottom="1" rank="1"/>
    <cfRule type="top10" dxfId="1005" priority="70" rank="1"/>
  </conditionalFormatting>
  <conditionalFormatting sqref="G3">
    <cfRule type="top10" priority="67" bottom="1" rank="1"/>
    <cfRule type="top10" dxfId="1004" priority="68" rank="1"/>
  </conditionalFormatting>
  <conditionalFormatting sqref="H3">
    <cfRule type="top10" priority="65" bottom="1" rank="1"/>
    <cfRule type="top10" dxfId="1003" priority="66" rank="1"/>
  </conditionalFormatting>
  <conditionalFormatting sqref="I3">
    <cfRule type="top10" priority="63" bottom="1" rank="1"/>
    <cfRule type="top10" dxfId="1002" priority="64" rank="1"/>
  </conditionalFormatting>
  <conditionalFormatting sqref="J3">
    <cfRule type="top10" priority="61" bottom="1" rank="1"/>
    <cfRule type="top10" dxfId="1001" priority="62" rank="1"/>
  </conditionalFormatting>
  <conditionalFormatting sqref="E2">
    <cfRule type="top10" dxfId="1000" priority="48" rank="1"/>
  </conditionalFormatting>
  <conditionalFormatting sqref="F2">
    <cfRule type="top10" dxfId="999" priority="47" rank="1"/>
  </conditionalFormatting>
  <conditionalFormatting sqref="G2">
    <cfRule type="top10" dxfId="998" priority="46" rank="1"/>
  </conditionalFormatting>
  <conditionalFormatting sqref="H2">
    <cfRule type="top10" dxfId="997" priority="45" rank="1"/>
  </conditionalFormatting>
  <conditionalFormatting sqref="I2">
    <cfRule type="top10" dxfId="996" priority="44" rank="1"/>
  </conditionalFormatting>
  <conditionalFormatting sqref="J2">
    <cfRule type="top10" dxfId="995" priority="43" rank="1"/>
  </conditionalFormatting>
  <conditionalFormatting sqref="E9">
    <cfRule type="top10" priority="35" bottom="1" rank="1"/>
    <cfRule type="top10" dxfId="994" priority="36" rank="1"/>
  </conditionalFormatting>
  <conditionalFormatting sqref="F9">
    <cfRule type="top10" priority="33" bottom="1" rank="1"/>
    <cfRule type="top10" dxfId="993" priority="34" rank="1"/>
  </conditionalFormatting>
  <conditionalFormatting sqref="G9">
    <cfRule type="top10" priority="31" bottom="1" rank="1"/>
    <cfRule type="top10" dxfId="992" priority="32" rank="1"/>
  </conditionalFormatting>
  <conditionalFormatting sqref="H9">
    <cfRule type="top10" priority="29" bottom="1" rank="1"/>
    <cfRule type="top10" dxfId="991" priority="30" rank="1"/>
  </conditionalFormatting>
  <conditionalFormatting sqref="I9">
    <cfRule type="top10" priority="27" bottom="1" rank="1"/>
    <cfRule type="top10" dxfId="990" priority="28" rank="1"/>
  </conditionalFormatting>
  <conditionalFormatting sqref="J9">
    <cfRule type="top10" priority="25" bottom="1" rank="1"/>
    <cfRule type="top10" dxfId="989" priority="26" rank="1"/>
  </conditionalFormatting>
  <conditionalFormatting sqref="E11">
    <cfRule type="top10" priority="23" bottom="1" rank="1"/>
    <cfRule type="top10" dxfId="988" priority="24" rank="1"/>
  </conditionalFormatting>
  <conditionalFormatting sqref="F11">
    <cfRule type="top10" priority="21" bottom="1" rank="1"/>
    <cfRule type="top10" dxfId="987" priority="22" rank="1"/>
  </conditionalFormatting>
  <conditionalFormatting sqref="G11">
    <cfRule type="top10" priority="19" bottom="1" rank="1"/>
    <cfRule type="top10" dxfId="986" priority="20" rank="1"/>
  </conditionalFormatting>
  <conditionalFormatting sqref="H11">
    <cfRule type="top10" priority="17" bottom="1" rank="1"/>
    <cfRule type="top10" dxfId="985" priority="18" rank="1"/>
  </conditionalFormatting>
  <conditionalFormatting sqref="I11">
    <cfRule type="top10" priority="15" bottom="1" rank="1"/>
    <cfRule type="top10" dxfId="984" priority="16" rank="1"/>
  </conditionalFormatting>
  <conditionalFormatting sqref="J11">
    <cfRule type="top10" priority="13" bottom="1" rank="1"/>
    <cfRule type="top10" dxfId="983" priority="14" rank="1"/>
  </conditionalFormatting>
  <conditionalFormatting sqref="E10">
    <cfRule type="top10" dxfId="982" priority="1" rank="1"/>
  </conditionalFormatting>
  <conditionalFormatting sqref="F10">
    <cfRule type="top10" dxfId="981" priority="2" rank="1"/>
  </conditionalFormatting>
  <conditionalFormatting sqref="G10">
    <cfRule type="top10" dxfId="980" priority="3" rank="1"/>
  </conditionalFormatting>
  <conditionalFormatting sqref="H10">
    <cfRule type="top10" dxfId="979" priority="4" rank="1"/>
  </conditionalFormatting>
  <conditionalFormatting sqref="I10">
    <cfRule type="top10" dxfId="978" priority="5" rank="1"/>
  </conditionalFormatting>
  <conditionalFormatting sqref="J10">
    <cfRule type="top10" dxfId="97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F604EA-6B52-44B3-B052-A80C32E6010F}">
          <x14:formula1>
            <xm:f>'C:\Users\abra2\AppData\Local\Packages\Microsoft.MicrosoftEdge_8wekyb3d8bbwe\TempState\Downloads\[ABRA Club Shoot 2182018 (1).xlsm]Data'!#REF!</xm:f>
          </x14:formula1>
          <xm:sqref>B3 B11</xm:sqref>
        </x14:dataValidation>
        <x14:dataValidation type="list" allowBlank="1" showInputMessage="1" showErrorMessage="1" xr:uid="{9168D012-BB8B-4416-80D0-F77FF6B54BB3}">
          <x14:formula1>
            <xm:f>'C:\Users\abra2\Desktop\ABRA Files and More\AUTO BENCH REST ASSOCIATION FILE\ABRA 2019\Arkansas\[ABRA ARKANSAS Scoring Program.xlsx]DATA SHEET'!#REF!</xm:f>
          </x14:formula1>
          <xm:sqref>B2 B10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B09D-717F-4141-8F2D-ADEEA8F816AB}">
  <sheetPr codeName="Sheet8"/>
  <dimension ref="A1:O4"/>
  <sheetViews>
    <sheetView workbookViewId="0">
      <selection activeCell="A3" sqref="A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26</v>
      </c>
      <c r="C2" s="8">
        <v>43485</v>
      </c>
      <c r="D2" s="9" t="s">
        <v>20</v>
      </c>
      <c r="E2" s="7">
        <v>145</v>
      </c>
      <c r="F2" s="7">
        <v>142</v>
      </c>
      <c r="G2" s="7">
        <v>122</v>
      </c>
      <c r="H2" s="10">
        <v>144</v>
      </c>
      <c r="I2" s="10"/>
      <c r="J2" s="10"/>
      <c r="K2" s="10">
        <v>4</v>
      </c>
      <c r="L2" s="10">
        <v>553</v>
      </c>
      <c r="M2" s="11">
        <v>138.25</v>
      </c>
      <c r="N2" s="10">
        <v>2</v>
      </c>
      <c r="O2" s="11">
        <v>140.25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553</v>
      </c>
      <c r="M4" s="1">
        <f>SUM(L4/K4)</f>
        <v>138.25</v>
      </c>
      <c r="N4" s="3">
        <f>SUM(N2:N2)</f>
        <v>2</v>
      </c>
      <c r="O4" s="1">
        <f>SUM(M4+N4)</f>
        <v>140.25</v>
      </c>
    </row>
  </sheetData>
  <conditionalFormatting sqref="E1">
    <cfRule type="top10" priority="47" bottom="1" rank="1"/>
    <cfRule type="top10" dxfId="976" priority="48" rank="1"/>
  </conditionalFormatting>
  <conditionalFormatting sqref="F1">
    <cfRule type="top10" priority="45" bottom="1" rank="1"/>
    <cfRule type="top10" dxfId="975" priority="46" rank="1"/>
  </conditionalFormatting>
  <conditionalFormatting sqref="G1">
    <cfRule type="top10" priority="43" bottom="1" rank="1"/>
    <cfRule type="top10" dxfId="974" priority="44" rank="1"/>
  </conditionalFormatting>
  <conditionalFormatting sqref="H1">
    <cfRule type="top10" priority="41" bottom="1" rank="1"/>
    <cfRule type="top10" dxfId="973" priority="42" rank="1"/>
  </conditionalFormatting>
  <conditionalFormatting sqref="I1">
    <cfRule type="top10" priority="39" bottom="1" rank="1"/>
    <cfRule type="top10" dxfId="972" priority="40" rank="1"/>
  </conditionalFormatting>
  <conditionalFormatting sqref="J1">
    <cfRule type="top10" priority="37" bottom="1" rank="1"/>
    <cfRule type="top10" dxfId="971" priority="38" rank="1"/>
  </conditionalFormatting>
  <conditionalFormatting sqref="E3">
    <cfRule type="top10" priority="35" bottom="1" rank="1"/>
    <cfRule type="top10" dxfId="970" priority="36" rank="1"/>
  </conditionalFormatting>
  <conditionalFormatting sqref="F3">
    <cfRule type="top10" priority="33" bottom="1" rank="1"/>
    <cfRule type="top10" dxfId="969" priority="34" rank="1"/>
  </conditionalFormatting>
  <conditionalFormatting sqref="G3">
    <cfRule type="top10" priority="31" bottom="1" rank="1"/>
    <cfRule type="top10" dxfId="968" priority="32" rank="1"/>
  </conditionalFormatting>
  <conditionalFormatting sqref="H3">
    <cfRule type="top10" priority="29" bottom="1" rank="1"/>
    <cfRule type="top10" dxfId="967" priority="30" rank="1"/>
  </conditionalFormatting>
  <conditionalFormatting sqref="I3">
    <cfRule type="top10" priority="27" bottom="1" rank="1"/>
    <cfRule type="top10" dxfId="966" priority="28" rank="1"/>
  </conditionalFormatting>
  <conditionalFormatting sqref="J3">
    <cfRule type="top10" priority="25" bottom="1" rank="1"/>
    <cfRule type="top10" dxfId="965" priority="26" rank="1"/>
  </conditionalFormatting>
  <conditionalFormatting sqref="E2">
    <cfRule type="top10" priority="11" bottom="1" rank="1"/>
    <cfRule type="top10" dxfId="964" priority="12" rank="1"/>
  </conditionalFormatting>
  <conditionalFormatting sqref="F2">
    <cfRule type="top10" priority="9" bottom="1" rank="1"/>
    <cfRule type="top10" dxfId="963" priority="10" rank="1"/>
  </conditionalFormatting>
  <conditionalFormatting sqref="G2">
    <cfRule type="top10" priority="7" bottom="1" rank="1"/>
    <cfRule type="top10" dxfId="962" priority="8" rank="1"/>
  </conditionalFormatting>
  <conditionalFormatting sqref="H2">
    <cfRule type="top10" priority="5" bottom="1" rank="1"/>
    <cfRule type="top10" dxfId="961" priority="6" rank="1"/>
  </conditionalFormatting>
  <conditionalFormatting sqref="I2">
    <cfRule type="top10" priority="3" bottom="1" rank="1"/>
    <cfRule type="top10" dxfId="960" priority="4" rank="1"/>
  </conditionalFormatting>
  <conditionalFormatting sqref="J2">
    <cfRule type="top10" priority="1" bottom="1" rank="1"/>
    <cfRule type="top10" dxfId="95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E3895C-7DB9-4191-9E1A-33F7420D3C9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operator="greaterThan" allowBlank="1" showInputMessage="1" showErrorMessage="1" xr:uid="{BEBDD1F7-1349-478C-917C-EAE6FEFD98F9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54CC7-DB9D-435A-8A1B-460E5A097FE2}">
  <sheetPr codeName="Sheet9"/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4" t="s">
        <v>40</v>
      </c>
      <c r="B2" s="24" t="s">
        <v>39</v>
      </c>
      <c r="C2" s="25">
        <v>43520</v>
      </c>
      <c r="D2" s="26" t="s">
        <v>38</v>
      </c>
      <c r="E2" s="24">
        <v>172</v>
      </c>
      <c r="F2" s="24">
        <v>182</v>
      </c>
      <c r="G2" s="24">
        <v>179</v>
      </c>
      <c r="H2" s="27">
        <v>191</v>
      </c>
      <c r="I2" s="27"/>
      <c r="J2" s="21"/>
      <c r="K2" s="27">
        <v>4</v>
      </c>
      <c r="L2" s="27">
        <v>724</v>
      </c>
      <c r="M2" s="28">
        <v>181</v>
      </c>
      <c r="N2" s="27">
        <v>5</v>
      </c>
      <c r="O2" s="28">
        <v>186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724</v>
      </c>
      <c r="M4" s="1">
        <f>SUM(L4/K4)</f>
        <v>181</v>
      </c>
      <c r="N4" s="3">
        <f>SUM(N2:N2)</f>
        <v>5</v>
      </c>
      <c r="O4" s="1">
        <f>SUM(M4+N4)</f>
        <v>186</v>
      </c>
    </row>
  </sheetData>
  <conditionalFormatting sqref="E1">
    <cfRule type="top10" priority="47" bottom="1" rank="1"/>
    <cfRule type="top10" dxfId="958" priority="48" rank="1"/>
  </conditionalFormatting>
  <conditionalFormatting sqref="F1">
    <cfRule type="top10" priority="45" bottom="1" rank="1"/>
    <cfRule type="top10" dxfId="957" priority="46" rank="1"/>
  </conditionalFormatting>
  <conditionalFormatting sqref="G1">
    <cfRule type="top10" priority="43" bottom="1" rank="1"/>
    <cfRule type="top10" dxfId="956" priority="44" rank="1"/>
  </conditionalFormatting>
  <conditionalFormatting sqref="H1">
    <cfRule type="top10" priority="41" bottom="1" rank="1"/>
    <cfRule type="top10" dxfId="955" priority="42" rank="1"/>
  </conditionalFormatting>
  <conditionalFormatting sqref="I1">
    <cfRule type="top10" priority="39" bottom="1" rank="1"/>
    <cfRule type="top10" dxfId="954" priority="40" rank="1"/>
  </conditionalFormatting>
  <conditionalFormatting sqref="J1">
    <cfRule type="top10" priority="37" bottom="1" rank="1"/>
    <cfRule type="top10" dxfId="953" priority="38" rank="1"/>
  </conditionalFormatting>
  <conditionalFormatting sqref="E3">
    <cfRule type="top10" priority="35" bottom="1" rank="1"/>
    <cfRule type="top10" dxfId="952" priority="36" rank="1"/>
  </conditionalFormatting>
  <conditionalFormatting sqref="F3">
    <cfRule type="top10" priority="33" bottom="1" rank="1"/>
    <cfRule type="top10" dxfId="951" priority="34" rank="1"/>
  </conditionalFormatting>
  <conditionalFormatting sqref="G3">
    <cfRule type="top10" priority="31" bottom="1" rank="1"/>
    <cfRule type="top10" dxfId="950" priority="32" rank="1"/>
  </conditionalFormatting>
  <conditionalFormatting sqref="H3">
    <cfRule type="top10" priority="29" bottom="1" rank="1"/>
    <cfRule type="top10" dxfId="949" priority="30" rank="1"/>
  </conditionalFormatting>
  <conditionalFormatting sqref="I3">
    <cfRule type="top10" priority="27" bottom="1" rank="1"/>
    <cfRule type="top10" dxfId="948" priority="28" rank="1"/>
  </conditionalFormatting>
  <conditionalFormatting sqref="J3">
    <cfRule type="top10" priority="25" bottom="1" rank="1"/>
    <cfRule type="top10" dxfId="947" priority="26" rank="1"/>
  </conditionalFormatting>
  <conditionalFormatting sqref="E2">
    <cfRule type="top10" priority="11" bottom="1" rank="1"/>
    <cfRule type="top10" dxfId="946" priority="12" rank="1"/>
  </conditionalFormatting>
  <conditionalFormatting sqref="F2">
    <cfRule type="top10" priority="9" bottom="1" rank="1"/>
    <cfRule type="top10" dxfId="945" priority="10" rank="1"/>
  </conditionalFormatting>
  <conditionalFormatting sqref="G2">
    <cfRule type="top10" priority="7" bottom="1" rank="1"/>
    <cfRule type="top10" dxfId="944" priority="8" rank="1"/>
  </conditionalFormatting>
  <conditionalFormatting sqref="H2">
    <cfRule type="top10" priority="5" bottom="1" rank="1"/>
    <cfRule type="top10" dxfId="943" priority="6" rank="1"/>
  </conditionalFormatting>
  <conditionalFormatting sqref="I2">
    <cfRule type="top10" priority="3" bottom="1" rank="1"/>
    <cfRule type="top10" dxfId="942" priority="4" rank="1"/>
  </conditionalFormatting>
  <conditionalFormatting sqref="J2">
    <cfRule type="top10" priority="1" bottom="1" rank="1"/>
    <cfRule type="top10" dxfId="94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D03FCF-C32E-4009-A331-8C2E6FCAEF6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B39CB1B-CBB8-4093-A2E4-643FDE96CAC7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867A-4A24-4CC8-9C11-FAC5D3208C7D}">
  <sheetPr codeName="Sheet10"/>
  <dimension ref="A1:O14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44</v>
      </c>
      <c r="C2" s="8">
        <v>43550</v>
      </c>
      <c r="D2" s="9" t="s">
        <v>20</v>
      </c>
      <c r="E2" s="7">
        <v>157</v>
      </c>
      <c r="F2" s="7">
        <v>140</v>
      </c>
      <c r="G2" s="7">
        <v>165</v>
      </c>
      <c r="H2" s="10"/>
      <c r="I2" s="10"/>
      <c r="J2" s="10"/>
      <c r="K2" s="10">
        <v>3</v>
      </c>
      <c r="L2" s="10">
        <v>462</v>
      </c>
      <c r="M2" s="11">
        <v>154</v>
      </c>
      <c r="N2" s="10">
        <v>3</v>
      </c>
      <c r="O2" s="11">
        <v>157</v>
      </c>
    </row>
    <row r="3" spans="1:15" x14ac:dyDescent="0.3">
      <c r="A3" s="7" t="s">
        <v>21</v>
      </c>
      <c r="B3" s="7" t="s">
        <v>44</v>
      </c>
      <c r="C3" s="8">
        <v>43585</v>
      </c>
      <c r="D3" s="9" t="s">
        <v>20</v>
      </c>
      <c r="E3" s="7">
        <v>158</v>
      </c>
      <c r="F3" s="7">
        <v>134</v>
      </c>
      <c r="G3" s="7">
        <v>160</v>
      </c>
      <c r="H3" s="10"/>
      <c r="I3" s="10"/>
      <c r="J3" s="10"/>
      <c r="K3" s="10">
        <v>3</v>
      </c>
      <c r="L3" s="10">
        <v>452</v>
      </c>
      <c r="M3" s="11">
        <v>150.66666666666666</v>
      </c>
      <c r="N3" s="10">
        <v>4</v>
      </c>
      <c r="O3" s="11">
        <v>154.66666666666666</v>
      </c>
    </row>
    <row r="4" spans="1:15" x14ac:dyDescent="0.3">
      <c r="A4" s="7" t="s">
        <v>21</v>
      </c>
      <c r="B4" s="7" t="s">
        <v>44</v>
      </c>
      <c r="C4" s="8">
        <v>43604</v>
      </c>
      <c r="D4" s="9" t="s">
        <v>20</v>
      </c>
      <c r="E4" s="7">
        <v>165</v>
      </c>
      <c r="F4" s="7">
        <v>166</v>
      </c>
      <c r="G4" s="7">
        <v>165</v>
      </c>
      <c r="H4" s="10">
        <v>165</v>
      </c>
      <c r="I4" s="10">
        <v>163</v>
      </c>
      <c r="J4" s="10">
        <v>168</v>
      </c>
      <c r="K4" s="10">
        <v>6</v>
      </c>
      <c r="L4" s="10">
        <v>992</v>
      </c>
      <c r="M4" s="11">
        <v>165.33333333333334</v>
      </c>
      <c r="N4" s="10">
        <v>4</v>
      </c>
      <c r="O4" s="11">
        <v>169.33333333333334</v>
      </c>
    </row>
    <row r="5" spans="1:15" x14ac:dyDescent="0.3">
      <c r="A5" s="7" t="s">
        <v>21</v>
      </c>
      <c r="B5" s="7" t="s">
        <v>44</v>
      </c>
      <c r="C5" s="8">
        <v>43641</v>
      </c>
      <c r="D5" s="9" t="s">
        <v>20</v>
      </c>
      <c r="E5" s="7">
        <v>163</v>
      </c>
      <c r="F5" s="7">
        <v>177</v>
      </c>
      <c r="G5" s="7">
        <v>175</v>
      </c>
      <c r="H5" s="10"/>
      <c r="I5" s="10"/>
      <c r="J5" s="10"/>
      <c r="K5" s="10">
        <v>3</v>
      </c>
      <c r="L5" s="10">
        <v>515</v>
      </c>
      <c r="M5" s="11">
        <v>171.66666666666666</v>
      </c>
      <c r="N5" s="10">
        <v>6</v>
      </c>
      <c r="O5" s="11">
        <v>177.66666666666666</v>
      </c>
    </row>
    <row r="6" spans="1:15" x14ac:dyDescent="0.3">
      <c r="A6" s="7" t="s">
        <v>21</v>
      </c>
      <c r="B6" s="7" t="s">
        <v>44</v>
      </c>
      <c r="C6" s="8">
        <v>43695</v>
      </c>
      <c r="D6" s="9" t="s">
        <v>20</v>
      </c>
      <c r="E6" s="7">
        <v>162</v>
      </c>
      <c r="F6" s="7">
        <v>171</v>
      </c>
      <c r="G6" s="7">
        <v>173</v>
      </c>
      <c r="H6" s="10">
        <v>162</v>
      </c>
      <c r="I6" s="10"/>
      <c r="J6" s="10"/>
      <c r="K6" s="10">
        <v>4</v>
      </c>
      <c r="L6" s="10">
        <v>668</v>
      </c>
      <c r="M6" s="11">
        <v>167</v>
      </c>
      <c r="N6" s="10">
        <v>4</v>
      </c>
      <c r="O6" s="11">
        <v>171</v>
      </c>
    </row>
    <row r="7" spans="1:15" x14ac:dyDescent="0.3">
      <c r="A7" s="7" t="s">
        <v>21</v>
      </c>
      <c r="B7" s="7" t="s">
        <v>44</v>
      </c>
      <c r="C7" s="8">
        <v>43704</v>
      </c>
      <c r="D7" s="9" t="s">
        <v>20</v>
      </c>
      <c r="E7" s="7">
        <v>176</v>
      </c>
      <c r="F7" s="7">
        <v>174</v>
      </c>
      <c r="G7" s="7">
        <v>177</v>
      </c>
      <c r="H7" s="10"/>
      <c r="I7" s="10"/>
      <c r="J7" s="10"/>
      <c r="K7" s="10">
        <v>3</v>
      </c>
      <c r="L7" s="10">
        <v>527</v>
      </c>
      <c r="M7" s="11">
        <v>175.66666666666666</v>
      </c>
      <c r="N7" s="10">
        <v>6</v>
      </c>
      <c r="O7" s="11">
        <v>181.66666666666666</v>
      </c>
    </row>
    <row r="8" spans="1:15" ht="15.75" thickBot="1" x14ac:dyDescent="0.35">
      <c r="A8" s="41" t="s">
        <v>102</v>
      </c>
      <c r="B8" s="48" t="s">
        <v>44</v>
      </c>
      <c r="C8" s="43">
        <v>43708</v>
      </c>
      <c r="D8" s="44" t="s">
        <v>100</v>
      </c>
      <c r="E8" s="45">
        <v>175</v>
      </c>
      <c r="F8" s="45">
        <v>174</v>
      </c>
      <c r="G8" s="45">
        <v>176.1</v>
      </c>
      <c r="H8" s="45">
        <v>172</v>
      </c>
      <c r="I8" s="45">
        <v>167</v>
      </c>
      <c r="J8" s="45">
        <v>168</v>
      </c>
      <c r="K8" s="46">
        <f>COUNT(E8:J8)</f>
        <v>6</v>
      </c>
      <c r="L8" s="46">
        <f>SUM(E8:J8)</f>
        <v>1032.0999999999999</v>
      </c>
      <c r="M8" s="47">
        <f>SUM(L8/K8)</f>
        <v>172.01666666666665</v>
      </c>
      <c r="N8" s="48">
        <v>10</v>
      </c>
      <c r="O8" s="49">
        <f>SUM(M8+N8)</f>
        <v>182.01666666666665</v>
      </c>
    </row>
    <row r="9" spans="1:15" ht="15.75" thickBot="1" x14ac:dyDescent="0.35">
      <c r="A9" s="12" t="s">
        <v>21</v>
      </c>
      <c r="B9" s="12" t="s">
        <v>44</v>
      </c>
      <c r="C9" s="13">
        <v>43723</v>
      </c>
      <c r="D9" s="14" t="s">
        <v>20</v>
      </c>
      <c r="E9" s="12">
        <v>179</v>
      </c>
      <c r="F9" s="12">
        <v>174</v>
      </c>
      <c r="G9" s="12">
        <v>179</v>
      </c>
      <c r="H9" s="39">
        <v>184</v>
      </c>
      <c r="I9" s="39">
        <v>182</v>
      </c>
      <c r="J9" s="39">
        <v>178</v>
      </c>
      <c r="K9" s="15">
        <v>6</v>
      </c>
      <c r="L9" s="15">
        <v>1076</v>
      </c>
      <c r="M9" s="16">
        <v>179.33333333333334</v>
      </c>
      <c r="N9" s="15">
        <v>20</v>
      </c>
      <c r="O9" s="16">
        <v>199.33333333333334</v>
      </c>
    </row>
    <row r="10" spans="1:15" x14ac:dyDescent="0.3">
      <c r="A10" s="7" t="s">
        <v>21</v>
      </c>
      <c r="B10" s="7" t="s">
        <v>44</v>
      </c>
      <c r="C10" s="8">
        <v>43732</v>
      </c>
      <c r="D10" s="9" t="s">
        <v>20</v>
      </c>
      <c r="E10" s="7">
        <v>180</v>
      </c>
      <c r="F10" s="7">
        <v>174</v>
      </c>
      <c r="G10" s="7">
        <v>183</v>
      </c>
      <c r="H10" s="10"/>
      <c r="I10" s="10"/>
      <c r="J10" s="10"/>
      <c r="K10" s="10">
        <v>3</v>
      </c>
      <c r="L10" s="10">
        <v>537</v>
      </c>
      <c r="M10" s="11">
        <v>179</v>
      </c>
      <c r="N10" s="10">
        <v>6</v>
      </c>
      <c r="O10" s="11">
        <v>185</v>
      </c>
    </row>
    <row r="11" spans="1:15" x14ac:dyDescent="0.3">
      <c r="A11" s="7" t="s">
        <v>21</v>
      </c>
      <c r="B11" s="7" t="s">
        <v>127</v>
      </c>
      <c r="C11" s="8">
        <v>43758</v>
      </c>
      <c r="D11" s="9" t="s">
        <v>20</v>
      </c>
      <c r="E11" s="7">
        <v>180</v>
      </c>
      <c r="F11" s="7">
        <v>178</v>
      </c>
      <c r="G11" s="7">
        <v>175</v>
      </c>
      <c r="H11" s="10">
        <v>166</v>
      </c>
      <c r="I11" s="10"/>
      <c r="J11" s="10"/>
      <c r="K11" s="10">
        <v>4</v>
      </c>
      <c r="L11" s="10">
        <v>699</v>
      </c>
      <c r="M11" s="11">
        <v>174.75</v>
      </c>
      <c r="N11" s="10">
        <v>4</v>
      </c>
      <c r="O11" s="11">
        <v>178.75</v>
      </c>
    </row>
    <row r="12" spans="1:15" x14ac:dyDescent="0.3">
      <c r="A12" s="12" t="s">
        <v>21</v>
      </c>
      <c r="B12" s="12" t="s">
        <v>44</v>
      </c>
      <c r="C12" s="13">
        <v>43786</v>
      </c>
      <c r="D12" s="14" t="s">
        <v>20</v>
      </c>
      <c r="E12" s="12">
        <v>178</v>
      </c>
      <c r="F12" s="12">
        <v>165</v>
      </c>
      <c r="G12" s="12">
        <v>179</v>
      </c>
      <c r="H12" s="15">
        <v>179</v>
      </c>
      <c r="I12" s="15"/>
      <c r="J12" s="15"/>
      <c r="K12" s="15">
        <v>4</v>
      </c>
      <c r="L12" s="15">
        <v>701</v>
      </c>
      <c r="M12" s="16">
        <v>175.25</v>
      </c>
      <c r="N12" s="15">
        <v>4</v>
      </c>
      <c r="O12" s="16">
        <v>179.25</v>
      </c>
    </row>
    <row r="13" spans="1:15" x14ac:dyDescent="0.3">
      <c r="A13" s="12"/>
      <c r="B13" s="12"/>
      <c r="C13" s="13"/>
      <c r="D13" s="14"/>
      <c r="E13" s="12"/>
      <c r="F13" s="12"/>
      <c r="G13" s="12"/>
      <c r="H13" s="12"/>
      <c r="I13" s="12"/>
      <c r="J13" s="12"/>
      <c r="K13" s="15"/>
      <c r="L13" s="15"/>
      <c r="M13" s="16"/>
      <c r="N13" s="15"/>
      <c r="O13" s="16"/>
    </row>
    <row r="14" spans="1:15" x14ac:dyDescent="0.3">
      <c r="K14" s="3">
        <f>SUM(K2:K13)</f>
        <v>45</v>
      </c>
      <c r="L14" s="3">
        <f>SUM(L2:L13)</f>
        <v>7661.1</v>
      </c>
      <c r="M14" s="1">
        <f>SUM(L14/K14)</f>
        <v>170.24666666666667</v>
      </c>
      <c r="N14" s="3">
        <f>SUM(N2:N13)</f>
        <v>71</v>
      </c>
      <c r="O14" s="1">
        <f>SUM(M14+N14)</f>
        <v>241.24666666666667</v>
      </c>
    </row>
  </sheetData>
  <protectedRanges>
    <protectedRange algorithmName="SHA-512" hashValue="FG7sbUW81RLTrqZOgRQY3WT58Fmv2wpczdNtHSivDYpua2f0csBbi4PHtU2Z8RiB+M2w+jl67Do94rJCq0Ck5Q==" saltValue="84WXeaapoYvzxj0ZBNU3eQ==" spinCount="100000" sqref="L8:M8 O8 O9 L9:M9 L10:M10 O10" name="Range1"/>
    <protectedRange algorithmName="SHA-512" hashValue="FG7sbUW81RLTrqZOgRQY3WT58Fmv2wpczdNtHSivDYpua2f0csBbi4PHtU2Z8RiB+M2w+jl67Do94rJCq0Ck5Q==" saltValue="84WXeaapoYvzxj0ZBNU3eQ==" spinCount="100000" sqref="L11:M11 O11 O12 L12:M12" name="Range1_3"/>
  </protectedRanges>
  <conditionalFormatting sqref="E1">
    <cfRule type="top10" priority="197" bottom="1" rank="1"/>
    <cfRule type="top10" dxfId="940" priority="198" rank="1"/>
  </conditionalFormatting>
  <conditionalFormatting sqref="F1">
    <cfRule type="top10" priority="195" bottom="1" rank="1"/>
    <cfRule type="top10" dxfId="939" priority="196" rank="1"/>
  </conditionalFormatting>
  <conditionalFormatting sqref="G1">
    <cfRule type="top10" priority="193" bottom="1" rank="1"/>
    <cfRule type="top10" dxfId="938" priority="194" rank="1"/>
  </conditionalFormatting>
  <conditionalFormatting sqref="H1">
    <cfRule type="top10" priority="191" bottom="1" rank="1"/>
    <cfRule type="top10" dxfId="937" priority="192" rank="1"/>
  </conditionalFormatting>
  <conditionalFormatting sqref="I1">
    <cfRule type="top10" priority="189" bottom="1" rank="1"/>
    <cfRule type="top10" dxfId="936" priority="190" rank="1"/>
  </conditionalFormatting>
  <conditionalFormatting sqref="J1">
    <cfRule type="top10" priority="187" bottom="1" rank="1"/>
    <cfRule type="top10" dxfId="935" priority="188" rank="1"/>
  </conditionalFormatting>
  <conditionalFormatting sqref="E13">
    <cfRule type="top10" priority="185" bottom="1" rank="1"/>
    <cfRule type="top10" dxfId="934" priority="186" rank="1"/>
  </conditionalFormatting>
  <conditionalFormatting sqref="F13">
    <cfRule type="top10" priority="183" bottom="1" rank="1"/>
    <cfRule type="top10" dxfId="933" priority="184" rank="1"/>
  </conditionalFormatting>
  <conditionalFormatting sqref="G13">
    <cfRule type="top10" priority="181" bottom="1" rank="1"/>
    <cfRule type="top10" dxfId="932" priority="182" rank="1"/>
  </conditionalFormatting>
  <conditionalFormatting sqref="H13">
    <cfRule type="top10" priority="179" bottom="1" rank="1"/>
    <cfRule type="top10" dxfId="931" priority="180" rank="1"/>
  </conditionalFormatting>
  <conditionalFormatting sqref="I13">
    <cfRule type="top10" priority="177" bottom="1" rank="1"/>
    <cfRule type="top10" dxfId="930" priority="178" rank="1"/>
  </conditionalFormatting>
  <conditionalFormatting sqref="J13">
    <cfRule type="top10" priority="175" bottom="1" rank="1"/>
    <cfRule type="top10" dxfId="929" priority="176" rank="1"/>
  </conditionalFormatting>
  <conditionalFormatting sqref="E2">
    <cfRule type="top10" priority="125" bottom="1" rank="1"/>
    <cfRule type="top10" dxfId="928" priority="126" rank="1"/>
  </conditionalFormatting>
  <conditionalFormatting sqref="F2">
    <cfRule type="top10" priority="123" bottom="1" rank="1"/>
    <cfRule type="top10" dxfId="927" priority="124" rank="1"/>
  </conditionalFormatting>
  <conditionalFormatting sqref="G2">
    <cfRule type="top10" priority="121" bottom="1" rank="1"/>
    <cfRule type="top10" dxfId="926" priority="122" rank="1"/>
  </conditionalFormatting>
  <conditionalFormatting sqref="H2">
    <cfRule type="top10" priority="119" bottom="1" rank="1"/>
    <cfRule type="top10" dxfId="925" priority="120" rank="1"/>
  </conditionalFormatting>
  <conditionalFormatting sqref="I2">
    <cfRule type="top10" priority="117" bottom="1" rank="1"/>
    <cfRule type="top10" dxfId="924" priority="118" rank="1"/>
  </conditionalFormatting>
  <conditionalFormatting sqref="J2">
    <cfRule type="top10" priority="115" bottom="1" rank="1"/>
    <cfRule type="top10" dxfId="923" priority="116" rank="1"/>
  </conditionalFormatting>
  <conditionalFormatting sqref="E3">
    <cfRule type="top10" priority="113" bottom="1" rank="1"/>
    <cfRule type="top10" dxfId="922" priority="114" rank="1"/>
  </conditionalFormatting>
  <conditionalFormatting sqref="F3">
    <cfRule type="top10" priority="111" bottom="1" rank="1"/>
    <cfRule type="top10" dxfId="921" priority="112" rank="1"/>
  </conditionalFormatting>
  <conditionalFormatting sqref="G3">
    <cfRule type="top10" priority="109" bottom="1" rank="1"/>
    <cfRule type="top10" dxfId="920" priority="110" rank="1"/>
  </conditionalFormatting>
  <conditionalFormatting sqref="H3">
    <cfRule type="top10" priority="107" bottom="1" rank="1"/>
    <cfRule type="top10" dxfId="919" priority="108" rank="1"/>
  </conditionalFormatting>
  <conditionalFormatting sqref="I3">
    <cfRule type="top10" priority="105" bottom="1" rank="1"/>
    <cfRule type="top10" dxfId="918" priority="106" rank="1"/>
  </conditionalFormatting>
  <conditionalFormatting sqref="J3">
    <cfRule type="top10" priority="103" bottom="1" rank="1"/>
    <cfRule type="top10" dxfId="917" priority="104" rank="1"/>
  </conditionalFormatting>
  <conditionalFormatting sqref="E4">
    <cfRule type="top10" priority="101" bottom="1" rank="1"/>
    <cfRule type="top10" dxfId="916" priority="102" rank="1"/>
  </conditionalFormatting>
  <conditionalFormatting sqref="F4">
    <cfRule type="top10" priority="99" bottom="1" rank="1"/>
    <cfRule type="top10" dxfId="915" priority="100" rank="1"/>
  </conditionalFormatting>
  <conditionalFormatting sqref="G4">
    <cfRule type="top10" priority="97" bottom="1" rank="1"/>
    <cfRule type="top10" dxfId="914" priority="98" rank="1"/>
  </conditionalFormatting>
  <conditionalFormatting sqref="H4">
    <cfRule type="top10" priority="95" bottom="1" rank="1"/>
    <cfRule type="top10" dxfId="913" priority="96" rank="1"/>
  </conditionalFormatting>
  <conditionalFormatting sqref="I4">
    <cfRule type="top10" priority="93" bottom="1" rank="1"/>
    <cfRule type="top10" dxfId="912" priority="94" rank="1"/>
  </conditionalFormatting>
  <conditionalFormatting sqref="J4">
    <cfRule type="top10" priority="91" bottom="1" rank="1"/>
    <cfRule type="top10" dxfId="911" priority="92" rank="1"/>
  </conditionalFormatting>
  <conditionalFormatting sqref="E5">
    <cfRule type="top10" priority="89" bottom="1" rank="1"/>
    <cfRule type="top10" dxfId="910" priority="90" rank="1"/>
  </conditionalFormatting>
  <conditionalFormatting sqref="F5">
    <cfRule type="top10" priority="87" bottom="1" rank="1"/>
    <cfRule type="top10" dxfId="909" priority="88" rank="1"/>
  </conditionalFormatting>
  <conditionalFormatting sqref="G5">
    <cfRule type="top10" priority="85" bottom="1" rank="1"/>
    <cfRule type="top10" dxfId="908" priority="86" rank="1"/>
  </conditionalFormatting>
  <conditionalFormatting sqref="H5">
    <cfRule type="top10" priority="83" bottom="1" rank="1"/>
    <cfRule type="top10" dxfId="907" priority="84" rank="1"/>
  </conditionalFormatting>
  <conditionalFormatting sqref="I5">
    <cfRule type="top10" priority="81" bottom="1" rank="1"/>
    <cfRule type="top10" dxfId="906" priority="82" rank="1"/>
  </conditionalFormatting>
  <conditionalFormatting sqref="J5">
    <cfRule type="top10" priority="79" bottom="1" rank="1"/>
    <cfRule type="top10" dxfId="905" priority="80" rank="1"/>
  </conditionalFormatting>
  <conditionalFormatting sqref="E6">
    <cfRule type="top10" priority="77" bottom="1" rank="1"/>
    <cfRule type="top10" dxfId="904" priority="78" rank="1"/>
  </conditionalFormatting>
  <conditionalFormatting sqref="F6">
    <cfRule type="top10" priority="75" bottom="1" rank="1"/>
    <cfRule type="top10" dxfId="903" priority="76" rank="1"/>
  </conditionalFormatting>
  <conditionalFormatting sqref="G6">
    <cfRule type="top10" priority="73" bottom="1" rank="1"/>
    <cfRule type="top10" dxfId="902" priority="74" rank="1"/>
  </conditionalFormatting>
  <conditionalFormatting sqref="H6">
    <cfRule type="top10" priority="71" bottom="1" rank="1"/>
    <cfRule type="top10" dxfId="901" priority="72" rank="1"/>
  </conditionalFormatting>
  <conditionalFormatting sqref="I6">
    <cfRule type="top10" priority="69" bottom="1" rank="1"/>
    <cfRule type="top10" dxfId="900" priority="70" rank="1"/>
  </conditionalFormatting>
  <conditionalFormatting sqref="J6">
    <cfRule type="top10" priority="67" bottom="1" rank="1"/>
    <cfRule type="top10" dxfId="899" priority="68" rank="1"/>
  </conditionalFormatting>
  <conditionalFormatting sqref="E8">
    <cfRule type="top10" dxfId="898" priority="66" rank="1"/>
  </conditionalFormatting>
  <conditionalFormatting sqref="F8">
    <cfRule type="top10" dxfId="897" priority="65" rank="1"/>
  </conditionalFormatting>
  <conditionalFormatting sqref="G8">
    <cfRule type="top10" dxfId="896" priority="64" rank="1"/>
  </conditionalFormatting>
  <conditionalFormatting sqref="H8">
    <cfRule type="top10" dxfId="895" priority="63" rank="1"/>
  </conditionalFormatting>
  <conditionalFormatting sqref="I8">
    <cfRule type="top10" dxfId="894" priority="62" rank="1"/>
  </conditionalFormatting>
  <conditionalFormatting sqref="J8">
    <cfRule type="top10" dxfId="893" priority="61" rank="1"/>
  </conditionalFormatting>
  <conditionalFormatting sqref="E7">
    <cfRule type="top10" priority="59" bottom="1" rank="1"/>
    <cfRule type="top10" dxfId="892" priority="60" rank="1"/>
  </conditionalFormatting>
  <conditionalFormatting sqref="F7">
    <cfRule type="top10" priority="57" bottom="1" rank="1"/>
    <cfRule type="top10" dxfId="891" priority="58" rank="1"/>
  </conditionalFormatting>
  <conditionalFormatting sqref="G7">
    <cfRule type="top10" priority="55" bottom="1" rank="1"/>
    <cfRule type="top10" dxfId="890" priority="56" rank="1"/>
  </conditionalFormatting>
  <conditionalFormatting sqref="H7">
    <cfRule type="top10" priority="53" bottom="1" rank="1"/>
    <cfRule type="top10" dxfId="889" priority="54" rank="1"/>
  </conditionalFormatting>
  <conditionalFormatting sqref="I7">
    <cfRule type="top10" priority="51" bottom="1" rank="1"/>
    <cfRule type="top10" dxfId="888" priority="52" rank="1"/>
  </conditionalFormatting>
  <conditionalFormatting sqref="J7">
    <cfRule type="top10" priority="49" bottom="1" rank="1"/>
    <cfRule type="top10" dxfId="887" priority="50" rank="1"/>
  </conditionalFormatting>
  <conditionalFormatting sqref="E9">
    <cfRule type="top10" priority="47" bottom="1" rank="1"/>
    <cfRule type="top10" dxfId="886" priority="48" rank="1"/>
  </conditionalFormatting>
  <conditionalFormatting sqref="F9">
    <cfRule type="top10" priority="45" bottom="1" rank="1"/>
    <cfRule type="top10" dxfId="885" priority="46" rank="1"/>
  </conditionalFormatting>
  <conditionalFormatting sqref="G9">
    <cfRule type="top10" priority="43" bottom="1" rank="1"/>
    <cfRule type="top10" dxfId="884" priority="44" rank="1"/>
  </conditionalFormatting>
  <conditionalFormatting sqref="H9">
    <cfRule type="top10" priority="41" bottom="1" rank="1"/>
    <cfRule type="top10" dxfId="883" priority="42" rank="1"/>
  </conditionalFormatting>
  <conditionalFormatting sqref="I9">
    <cfRule type="top10" priority="39" bottom="1" rank="1"/>
    <cfRule type="top10" dxfId="882" priority="40" rank="1"/>
  </conditionalFormatting>
  <conditionalFormatting sqref="J9">
    <cfRule type="top10" priority="37" bottom="1" rank="1"/>
    <cfRule type="top10" dxfId="881" priority="38" rank="1"/>
  </conditionalFormatting>
  <conditionalFormatting sqref="E10">
    <cfRule type="top10" priority="35" bottom="1" rank="1"/>
    <cfRule type="top10" dxfId="880" priority="36" rank="1"/>
  </conditionalFormatting>
  <conditionalFormatting sqref="F10">
    <cfRule type="top10" priority="33" bottom="1" rank="1"/>
    <cfRule type="top10" dxfId="879" priority="34" rank="1"/>
  </conditionalFormatting>
  <conditionalFormatting sqref="G10">
    <cfRule type="top10" priority="31" bottom="1" rank="1"/>
    <cfRule type="top10" dxfId="878" priority="32" rank="1"/>
  </conditionalFormatting>
  <conditionalFormatting sqref="H10">
    <cfRule type="top10" priority="29" bottom="1" rank="1"/>
    <cfRule type="top10" dxfId="877" priority="30" rank="1"/>
  </conditionalFormatting>
  <conditionalFormatting sqref="I10">
    <cfRule type="top10" priority="27" bottom="1" rank="1"/>
    <cfRule type="top10" dxfId="876" priority="28" rank="1"/>
  </conditionalFormatting>
  <conditionalFormatting sqref="J10">
    <cfRule type="top10" priority="25" bottom="1" rank="1"/>
    <cfRule type="top10" dxfId="875" priority="26" rank="1"/>
  </conditionalFormatting>
  <conditionalFormatting sqref="E11">
    <cfRule type="top10" priority="23" bottom="1" rank="1"/>
    <cfRule type="top10" dxfId="874" priority="24" rank="1"/>
  </conditionalFormatting>
  <conditionalFormatting sqref="F11">
    <cfRule type="top10" priority="21" bottom="1" rank="1"/>
    <cfRule type="top10" dxfId="873" priority="22" rank="1"/>
  </conditionalFormatting>
  <conditionalFormatting sqref="G11">
    <cfRule type="top10" priority="19" bottom="1" rank="1"/>
    <cfRule type="top10" dxfId="872" priority="20" rank="1"/>
  </conditionalFormatting>
  <conditionalFormatting sqref="H11">
    <cfRule type="top10" priority="17" bottom="1" rank="1"/>
    <cfRule type="top10" dxfId="871" priority="18" rank="1"/>
  </conditionalFormatting>
  <conditionalFormatting sqref="I11">
    <cfRule type="top10" priority="15" bottom="1" rank="1"/>
    <cfRule type="top10" dxfId="870" priority="16" rank="1"/>
  </conditionalFormatting>
  <conditionalFormatting sqref="J11">
    <cfRule type="top10" priority="13" bottom="1" rank="1"/>
    <cfRule type="top10" dxfId="869" priority="14" rank="1"/>
  </conditionalFormatting>
  <conditionalFormatting sqref="E12">
    <cfRule type="top10" priority="11" bottom="1" rank="1"/>
    <cfRule type="top10" dxfId="868" priority="12" rank="1"/>
  </conditionalFormatting>
  <conditionalFormatting sqref="F12">
    <cfRule type="top10" priority="9" bottom="1" rank="1"/>
    <cfRule type="top10" dxfId="867" priority="10" rank="1"/>
  </conditionalFormatting>
  <conditionalFormatting sqref="G12">
    <cfRule type="top10" priority="7" bottom="1" rank="1"/>
    <cfRule type="top10" dxfId="866" priority="8" rank="1"/>
  </conditionalFormatting>
  <conditionalFormatting sqref="H12">
    <cfRule type="top10" priority="5" bottom="1" rank="1"/>
    <cfRule type="top10" dxfId="865" priority="6" rank="1"/>
  </conditionalFormatting>
  <conditionalFormatting sqref="I12">
    <cfRule type="top10" priority="3" bottom="1" rank="1"/>
    <cfRule type="top10" dxfId="864" priority="4" rank="1"/>
  </conditionalFormatting>
  <conditionalFormatting sqref="J12">
    <cfRule type="top10" priority="1" bottom="1" rank="1"/>
    <cfRule type="top10" dxfId="86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8391FE9-FD97-48AF-8096-F75DCAA0D12E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operator="greaterThan" allowBlank="1" showInputMessage="1" showErrorMessage="1" xr:uid="{4DC0706A-E5A7-4C7E-851E-026500751A90}">
          <x14:formula1>
            <xm:f>'C:\Users\abra2\AppData\Local\Packages\Microsoft.MicrosoftEdge_8wekyb3d8bbwe\TempState\Downloads\[ABRA Club Shoot 3262019 (4).xlsm]Data'!#REF!</xm:f>
          </x14:formula1>
          <xm:sqref>B2</xm:sqref>
        </x14:dataValidation>
        <x14:dataValidation type="list" operator="greaterThan" allowBlank="1" showInputMessage="1" showErrorMessage="1" xr:uid="{872A0E53-0EDD-4381-BC37-E052AD13508E}">
          <x14:formula1>
            <xm:f>'C:\Users\abra2\AppData\Local\Packages\Microsoft.MicrosoftEdge_8wekyb3d8bbwe\TempState\Downloads\[ABRA CLUB Shoot 4302019 (2).xlsm]Data'!#REF!</xm:f>
          </x14:formula1>
          <xm:sqref>B3</xm:sqref>
        </x14:dataValidation>
        <x14:dataValidation type="list" operator="greaterThan" allowBlank="1" showInputMessage="1" showErrorMessage="1" xr:uid="{4370C9BD-D392-4680-AFD2-B5D85D939262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operator="greaterThan" allowBlank="1" showInputMessage="1" showErrorMessage="1" xr:uid="{A959228B-7A8F-4F6C-A177-DB5642228FD2}">
          <x14:formula1>
            <xm:f>'C:\Users\abra2\AppData\Local\Packages\Microsoft.MicrosoftEdge_8wekyb3d8bbwe\TempState\Downloads\[ABRA Club Shoot 6252019 (3).xlsm]Data'!#REF!</xm:f>
          </x14:formula1>
          <xm:sqref>B5</xm:sqref>
        </x14:dataValidation>
        <x14:dataValidation type="list" operator="greaterThan" allowBlank="1" showInputMessage="1" showErrorMessage="1" xr:uid="{5C8ECDC6-B3F1-485C-92AD-70AC02CE1179}">
          <x14:formula1>
            <xm:f>'C:\Users\abra2\AppData\Local\Packages\Microsoft.MicrosoftEdge_8wekyb3d8bbwe\TempState\Downloads\[ABRA Club shoot 8182019 (2).xlsm]Data'!#REF!</xm:f>
          </x14:formula1>
          <xm:sqref>B6</xm:sqref>
        </x14:dataValidation>
        <x14:dataValidation type="list" allowBlank="1" showInputMessage="1" showErrorMessage="1" xr:uid="{1C312293-649F-40ED-9C3C-84AE7BA19112}">
          <x14:formula1>
            <xm:f>'E:\[abra state va.xlsx]DATA SHEET'!#REF!</xm:f>
          </x14:formula1>
          <xm:sqref>B8</xm:sqref>
        </x14:dataValidation>
        <x14:dataValidation type="list" operator="greaterThan" allowBlank="1" showInputMessage="1" showErrorMessage="1" xr:uid="{61C51578-F402-4662-A03E-8E32288874CC}">
          <x14:formula1>
            <xm:f>'C:\Users\abra2\AppData\Local\Packages\Microsoft.MicrosoftEdge_8wekyb3d8bbwe\TempState\Downloads\[ABRA Club Shoot 8272019 (3).xlsm]Data'!#REF!</xm:f>
          </x14:formula1>
          <xm:sqref>B7</xm:sqref>
        </x14:dataValidation>
        <x14:dataValidation type="list" operator="greaterThan" allowBlank="1" showInputMessage="1" showErrorMessage="1" xr:uid="{D830A0B3-D619-4A65-B542-2242165ED8A4}">
          <x14:formula1>
            <xm:f>'C:\Users\abra2\AppData\Local\Packages\Microsoft.MicrosoftEdge_8wekyb3d8bbwe\TempState\Downloads\[ABRA GA State Tournament 9152019 (3).xlsm]Data'!#REF!</xm:f>
          </x14:formula1>
          <xm:sqref>B9</xm:sqref>
        </x14:dataValidation>
        <x14:dataValidation type="list" operator="greaterThan" allowBlank="1" showInputMessage="1" showErrorMessage="1" xr:uid="{3740626E-9667-4ADE-A87A-448B5D77E97E}">
          <x14:formula1>
            <xm:f>'C:\Users\abra2\AppData\Local\Packages\Microsoft.MicrosoftEdge_8wekyb3d8bbwe\TempState\Downloads\[ABRA Club Shoot 9242019 (2).xlsm]Data'!#REF!</xm:f>
          </x14:formula1>
          <xm:sqref>B10</xm:sqref>
        </x14:dataValidation>
        <x14:dataValidation type="list" allowBlank="1" showInputMessage="1" showErrorMessage="1" xr:uid="{F60B416D-F332-40E1-816D-C0D26E7554CA}">
          <x14:formula1>
            <xm:f>'C:\Users\abra2\AppData\Local\Packages\Microsoft.MicrosoftEdge_8wekyb3d8bbwe\TempState\Downloads\[ABRA Club Shoot 10202019 (2).xlsm]Data'!#REF!</xm:f>
          </x14:formula1>
          <xm:sqref>B11</xm:sqref>
        </x14:dataValidation>
        <x14:dataValidation type="list" allowBlank="1" showInputMessage="1" showErrorMessage="1" xr:uid="{113BA835-4FB8-4013-952F-03D9D3BAD4E6}">
          <x14:formula1>
            <xm:f>'C:\Users\abra2\AppData\Local\Packages\Microsoft.MicrosoftEdge_8wekyb3d8bbwe\TempState\Downloads\[ABRA Club Shoot 11172019 (1).xlsm]Data'!#REF!</xm:f>
          </x14:formula1>
          <xm:sqref>B12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11"/>
  <dimension ref="A1:O22"/>
  <sheetViews>
    <sheetView workbookViewId="0">
      <selection activeCell="H31" sqref="H3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21</v>
      </c>
      <c r="B2" s="7" t="s">
        <v>27</v>
      </c>
      <c r="C2" s="8">
        <v>43485</v>
      </c>
      <c r="D2" s="9" t="s">
        <v>20</v>
      </c>
      <c r="E2" s="7">
        <v>167</v>
      </c>
      <c r="F2" s="7">
        <v>168</v>
      </c>
      <c r="G2" s="7">
        <v>176</v>
      </c>
      <c r="H2" s="10">
        <v>169</v>
      </c>
      <c r="I2" s="10"/>
      <c r="J2" s="21"/>
      <c r="K2" s="10">
        <v>4</v>
      </c>
      <c r="L2" s="10">
        <v>680</v>
      </c>
      <c r="M2" s="11">
        <v>170</v>
      </c>
      <c r="N2" s="10">
        <v>13</v>
      </c>
      <c r="O2" s="11">
        <v>183</v>
      </c>
    </row>
    <row r="3" spans="1:15" ht="15.75" thickBot="1" x14ac:dyDescent="0.35">
      <c r="A3" s="7" t="s">
        <v>21</v>
      </c>
      <c r="B3" s="7" t="s">
        <v>27</v>
      </c>
      <c r="C3" s="8">
        <v>43513</v>
      </c>
      <c r="D3" s="9" t="s">
        <v>20</v>
      </c>
      <c r="E3" s="7">
        <v>183</v>
      </c>
      <c r="F3" s="7">
        <v>173</v>
      </c>
      <c r="G3" s="7">
        <v>180</v>
      </c>
      <c r="H3" s="10">
        <v>185</v>
      </c>
      <c r="I3" s="10"/>
      <c r="J3" s="10"/>
      <c r="K3" s="10">
        <v>4</v>
      </c>
      <c r="L3" s="10">
        <v>721</v>
      </c>
      <c r="M3" s="11">
        <v>180.25</v>
      </c>
      <c r="N3" s="10">
        <v>5</v>
      </c>
      <c r="O3" s="11">
        <v>185.25</v>
      </c>
    </row>
    <row r="4" spans="1:15" ht="15.75" thickBot="1" x14ac:dyDescent="0.35">
      <c r="A4" s="7" t="s">
        <v>21</v>
      </c>
      <c r="B4" s="7" t="s">
        <v>27</v>
      </c>
      <c r="C4" s="8">
        <v>43541</v>
      </c>
      <c r="D4" s="9" t="s">
        <v>20</v>
      </c>
      <c r="E4" s="34">
        <v>168</v>
      </c>
      <c r="F4" s="35">
        <v>179</v>
      </c>
      <c r="G4" s="36">
        <v>176</v>
      </c>
      <c r="H4" s="37">
        <v>167</v>
      </c>
      <c r="I4" s="10"/>
      <c r="J4" s="10"/>
      <c r="K4" s="10">
        <v>4</v>
      </c>
      <c r="L4" s="10">
        <v>690</v>
      </c>
      <c r="M4" s="11">
        <v>172.5</v>
      </c>
      <c r="N4" s="10">
        <v>6</v>
      </c>
      <c r="O4" s="11">
        <v>178.5</v>
      </c>
    </row>
    <row r="5" spans="1:15" ht="15.75" x14ac:dyDescent="0.3">
      <c r="A5" s="7" t="s">
        <v>21</v>
      </c>
      <c r="B5" s="7" t="s">
        <v>27</v>
      </c>
      <c r="C5" s="8">
        <v>43550</v>
      </c>
      <c r="D5" s="9" t="s">
        <v>20</v>
      </c>
      <c r="E5" s="7">
        <v>178</v>
      </c>
      <c r="F5" s="7">
        <v>177</v>
      </c>
      <c r="G5" s="7">
        <v>183</v>
      </c>
      <c r="H5" s="10"/>
      <c r="I5" s="10"/>
      <c r="J5" s="21"/>
      <c r="K5" s="10">
        <v>3</v>
      </c>
      <c r="L5" s="10">
        <v>538</v>
      </c>
      <c r="M5" s="11">
        <v>179.33333333333334</v>
      </c>
      <c r="N5" s="10">
        <v>11</v>
      </c>
      <c r="O5" s="11">
        <v>190.33333333333334</v>
      </c>
    </row>
    <row r="6" spans="1:15" ht="15.75" x14ac:dyDescent="0.3">
      <c r="A6" s="7" t="s">
        <v>21</v>
      </c>
      <c r="B6" s="7" t="s">
        <v>27</v>
      </c>
      <c r="C6" s="8">
        <v>43576</v>
      </c>
      <c r="D6" s="9" t="s">
        <v>20</v>
      </c>
      <c r="E6" s="7">
        <v>175</v>
      </c>
      <c r="F6" s="7">
        <v>180</v>
      </c>
      <c r="G6" s="7">
        <v>176</v>
      </c>
      <c r="H6" s="10">
        <v>186</v>
      </c>
      <c r="I6" s="10"/>
      <c r="J6" s="21"/>
      <c r="K6" s="10">
        <v>4</v>
      </c>
      <c r="L6" s="10">
        <v>717</v>
      </c>
      <c r="M6" s="11">
        <v>179.25</v>
      </c>
      <c r="N6" s="10">
        <v>5</v>
      </c>
      <c r="O6" s="11">
        <v>184.25</v>
      </c>
    </row>
    <row r="7" spans="1:15" ht="16.5" thickBot="1" x14ac:dyDescent="0.35">
      <c r="A7" s="7" t="s">
        <v>21</v>
      </c>
      <c r="B7" s="7" t="s">
        <v>27</v>
      </c>
      <c r="C7" s="8">
        <v>43585</v>
      </c>
      <c r="D7" s="9" t="s">
        <v>20</v>
      </c>
      <c r="E7" s="7">
        <v>176</v>
      </c>
      <c r="F7" s="7">
        <v>172</v>
      </c>
      <c r="G7" s="7">
        <v>179</v>
      </c>
      <c r="H7" s="10"/>
      <c r="I7" s="10"/>
      <c r="J7" s="21"/>
      <c r="K7" s="10">
        <v>3</v>
      </c>
      <c r="L7" s="10">
        <v>527</v>
      </c>
      <c r="M7" s="11">
        <v>175.66666666666666</v>
      </c>
      <c r="N7" s="10">
        <v>11</v>
      </c>
      <c r="O7" s="11">
        <v>186.66666666666666</v>
      </c>
    </row>
    <row r="8" spans="1:15" ht="16.5" thickBot="1" x14ac:dyDescent="0.35">
      <c r="A8" s="7" t="s">
        <v>21</v>
      </c>
      <c r="B8" s="7" t="s">
        <v>27</v>
      </c>
      <c r="C8" s="8">
        <v>43604</v>
      </c>
      <c r="D8" s="29" t="s">
        <v>20</v>
      </c>
      <c r="E8" s="36">
        <v>182</v>
      </c>
      <c r="F8" s="50">
        <v>172</v>
      </c>
      <c r="G8" s="36">
        <v>179</v>
      </c>
      <c r="H8" s="37">
        <v>178</v>
      </c>
      <c r="I8" s="54">
        <v>172</v>
      </c>
      <c r="J8" s="55">
        <v>184</v>
      </c>
      <c r="K8" s="10">
        <v>6</v>
      </c>
      <c r="L8" s="10">
        <v>1067</v>
      </c>
      <c r="M8" s="11">
        <v>177.83333333333334</v>
      </c>
      <c r="N8" s="10">
        <v>16</v>
      </c>
      <c r="O8" s="11">
        <v>193.83333333333334</v>
      </c>
    </row>
    <row r="9" spans="1:15" ht="16.5" thickBot="1" x14ac:dyDescent="0.35">
      <c r="A9" s="7" t="s">
        <v>21</v>
      </c>
      <c r="B9" s="7" t="s">
        <v>27</v>
      </c>
      <c r="C9" s="8">
        <v>43613</v>
      </c>
      <c r="D9" s="9" t="s">
        <v>20</v>
      </c>
      <c r="E9" s="7">
        <v>171</v>
      </c>
      <c r="F9" s="7">
        <v>174</v>
      </c>
      <c r="G9" s="7">
        <v>183</v>
      </c>
      <c r="H9" s="10"/>
      <c r="I9" s="10"/>
      <c r="J9" s="21"/>
      <c r="K9" s="10">
        <v>3</v>
      </c>
      <c r="L9" s="10">
        <v>528</v>
      </c>
      <c r="M9" s="11">
        <v>176</v>
      </c>
      <c r="N9" s="10">
        <v>5</v>
      </c>
      <c r="O9" s="11">
        <v>181</v>
      </c>
    </row>
    <row r="10" spans="1:15" ht="16.5" thickBot="1" x14ac:dyDescent="0.35">
      <c r="A10" s="7" t="s">
        <v>21</v>
      </c>
      <c r="B10" s="7" t="s">
        <v>27</v>
      </c>
      <c r="C10" s="8">
        <v>43632</v>
      </c>
      <c r="D10" s="29" t="s">
        <v>20</v>
      </c>
      <c r="E10" s="36">
        <v>183</v>
      </c>
      <c r="F10" s="36">
        <v>176</v>
      </c>
      <c r="G10" s="36">
        <v>177</v>
      </c>
      <c r="H10" s="39">
        <v>174</v>
      </c>
      <c r="I10" s="33"/>
      <c r="J10" s="21"/>
      <c r="K10" s="10">
        <v>4</v>
      </c>
      <c r="L10" s="10">
        <v>710</v>
      </c>
      <c r="M10" s="11">
        <v>177.5</v>
      </c>
      <c r="N10" s="10">
        <v>13</v>
      </c>
      <c r="O10" s="11">
        <v>190.5</v>
      </c>
    </row>
    <row r="11" spans="1:15" ht="15.75" x14ac:dyDescent="0.3">
      <c r="A11" s="53" t="s">
        <v>21</v>
      </c>
      <c r="B11" s="53" t="s">
        <v>27</v>
      </c>
      <c r="C11" s="81">
        <v>43641</v>
      </c>
      <c r="D11" s="82" t="s">
        <v>20</v>
      </c>
      <c r="E11" s="53">
        <v>174</v>
      </c>
      <c r="F11" s="53">
        <v>170</v>
      </c>
      <c r="G11" s="53">
        <v>181</v>
      </c>
      <c r="H11" s="54"/>
      <c r="I11" s="54"/>
      <c r="J11" s="83"/>
      <c r="K11" s="54">
        <v>3</v>
      </c>
      <c r="L11" s="54">
        <v>525</v>
      </c>
      <c r="M11" s="84">
        <v>175</v>
      </c>
      <c r="N11" s="54">
        <v>9</v>
      </c>
      <c r="O11" s="84">
        <v>184</v>
      </c>
    </row>
    <row r="12" spans="1:15" x14ac:dyDescent="0.3">
      <c r="A12" s="7" t="s">
        <v>21</v>
      </c>
      <c r="B12" s="7" t="s">
        <v>27</v>
      </c>
      <c r="C12" s="8">
        <v>43667</v>
      </c>
      <c r="D12" s="9" t="s">
        <v>20</v>
      </c>
      <c r="E12" s="7">
        <v>165</v>
      </c>
      <c r="F12" s="7">
        <v>176</v>
      </c>
      <c r="G12" s="7">
        <v>171</v>
      </c>
      <c r="H12" s="10">
        <v>166</v>
      </c>
      <c r="I12" s="10"/>
      <c r="J12" s="10"/>
      <c r="K12" s="10">
        <v>4</v>
      </c>
      <c r="L12" s="10">
        <v>678</v>
      </c>
      <c r="M12" s="11">
        <v>169.5</v>
      </c>
      <c r="N12" s="10">
        <v>6</v>
      </c>
      <c r="O12" s="11">
        <v>175.5</v>
      </c>
    </row>
    <row r="13" spans="1:15" ht="15.75" x14ac:dyDescent="0.3">
      <c r="A13" s="7" t="s">
        <v>21</v>
      </c>
      <c r="B13" s="7" t="s">
        <v>27</v>
      </c>
      <c r="C13" s="8">
        <v>43676</v>
      </c>
      <c r="D13" s="9" t="s">
        <v>20</v>
      </c>
      <c r="E13" s="7">
        <v>175</v>
      </c>
      <c r="F13" s="7">
        <v>178</v>
      </c>
      <c r="G13" s="7">
        <v>179</v>
      </c>
      <c r="H13" s="10"/>
      <c r="I13" s="10"/>
      <c r="J13" s="21"/>
      <c r="K13" s="10">
        <v>3</v>
      </c>
      <c r="L13" s="10">
        <v>532</v>
      </c>
      <c r="M13" s="11">
        <v>177.33333333333334</v>
      </c>
      <c r="N13" s="10">
        <v>9</v>
      </c>
      <c r="O13" s="11">
        <v>186.33333333333334</v>
      </c>
    </row>
    <row r="14" spans="1:15" x14ac:dyDescent="0.3">
      <c r="A14" s="7" t="s">
        <v>21</v>
      </c>
      <c r="B14" s="7" t="s">
        <v>27</v>
      </c>
      <c r="C14" s="8">
        <v>43695</v>
      </c>
      <c r="D14" s="9" t="s">
        <v>20</v>
      </c>
      <c r="E14" s="7">
        <v>177</v>
      </c>
      <c r="F14" s="7">
        <v>184</v>
      </c>
      <c r="G14" s="7">
        <v>186</v>
      </c>
      <c r="H14" s="10">
        <v>178</v>
      </c>
      <c r="I14" s="10"/>
      <c r="J14" s="10"/>
      <c r="K14" s="10">
        <v>4</v>
      </c>
      <c r="L14" s="10">
        <v>725</v>
      </c>
      <c r="M14" s="11">
        <v>181.25</v>
      </c>
      <c r="N14" s="10">
        <v>13</v>
      </c>
      <c r="O14" s="11">
        <v>194.25</v>
      </c>
    </row>
    <row r="15" spans="1:15" ht="15.75" x14ac:dyDescent="0.3">
      <c r="A15" s="7" t="s">
        <v>21</v>
      </c>
      <c r="B15" s="7" t="s">
        <v>27</v>
      </c>
      <c r="C15" s="8">
        <v>43704</v>
      </c>
      <c r="D15" s="9" t="s">
        <v>20</v>
      </c>
      <c r="E15" s="7">
        <v>176</v>
      </c>
      <c r="F15" s="7">
        <v>177</v>
      </c>
      <c r="G15" s="7">
        <v>186</v>
      </c>
      <c r="H15" s="10"/>
      <c r="I15" s="10"/>
      <c r="J15" s="21"/>
      <c r="K15" s="10">
        <v>3</v>
      </c>
      <c r="L15" s="10">
        <v>539</v>
      </c>
      <c r="M15" s="11">
        <v>179.66666666666666</v>
      </c>
      <c r="N15" s="10">
        <v>9</v>
      </c>
      <c r="O15" s="11">
        <v>188.66666666666666</v>
      </c>
    </row>
    <row r="16" spans="1:15" ht="15.75" thickBot="1" x14ac:dyDescent="0.35">
      <c r="A16" s="71" t="s">
        <v>102</v>
      </c>
      <c r="B16" s="72" t="s">
        <v>27</v>
      </c>
      <c r="C16" s="73">
        <v>43708</v>
      </c>
      <c r="D16" s="74" t="s">
        <v>100</v>
      </c>
      <c r="E16" s="75">
        <v>184</v>
      </c>
      <c r="F16" s="75">
        <v>182</v>
      </c>
      <c r="G16" s="75">
        <v>175</v>
      </c>
      <c r="H16" s="75">
        <v>179</v>
      </c>
      <c r="I16" s="75">
        <v>177</v>
      </c>
      <c r="J16" s="75">
        <v>180</v>
      </c>
      <c r="K16" s="76">
        <f>COUNT(E16:J16)</f>
        <v>6</v>
      </c>
      <c r="L16" s="76">
        <f>SUM(E16:J16)</f>
        <v>1077</v>
      </c>
      <c r="M16" s="77">
        <f>SUM(L16/K16)</f>
        <v>179.5</v>
      </c>
      <c r="N16" s="72">
        <v>16</v>
      </c>
      <c r="O16" s="78">
        <f>SUM(M16+N16)</f>
        <v>195.5</v>
      </c>
    </row>
    <row r="17" spans="1:15" ht="16.5" thickBot="1" x14ac:dyDescent="0.35">
      <c r="A17" s="12" t="s">
        <v>21</v>
      </c>
      <c r="B17" s="12" t="s">
        <v>27</v>
      </c>
      <c r="C17" s="13">
        <v>43723</v>
      </c>
      <c r="D17" s="14" t="s">
        <v>20</v>
      </c>
      <c r="E17" s="36">
        <v>181</v>
      </c>
      <c r="F17" s="36">
        <v>179</v>
      </c>
      <c r="G17" s="36">
        <v>186</v>
      </c>
      <c r="H17" s="15">
        <v>175</v>
      </c>
      <c r="I17" s="15">
        <v>180</v>
      </c>
      <c r="J17" s="65">
        <v>176</v>
      </c>
      <c r="K17" s="15">
        <v>6</v>
      </c>
      <c r="L17" s="15">
        <v>1077</v>
      </c>
      <c r="M17" s="16">
        <v>179.5</v>
      </c>
      <c r="N17" s="15">
        <v>22</v>
      </c>
      <c r="O17" s="16">
        <v>201.5</v>
      </c>
    </row>
    <row r="18" spans="1:15" ht="15.75" x14ac:dyDescent="0.3">
      <c r="A18" s="7" t="s">
        <v>21</v>
      </c>
      <c r="B18" s="7" t="s">
        <v>27</v>
      </c>
      <c r="C18" s="8">
        <v>43732</v>
      </c>
      <c r="D18" s="9" t="s">
        <v>20</v>
      </c>
      <c r="E18" s="7">
        <v>189</v>
      </c>
      <c r="F18" s="7">
        <v>181</v>
      </c>
      <c r="G18" s="7">
        <v>179</v>
      </c>
      <c r="H18" s="10"/>
      <c r="I18" s="10"/>
      <c r="J18" s="21"/>
      <c r="K18" s="10">
        <v>3</v>
      </c>
      <c r="L18" s="10">
        <v>549</v>
      </c>
      <c r="M18" s="11">
        <v>183</v>
      </c>
      <c r="N18" s="10">
        <v>9</v>
      </c>
      <c r="O18" s="11">
        <v>192</v>
      </c>
    </row>
    <row r="19" spans="1:15" ht="16.5" thickBot="1" x14ac:dyDescent="0.35">
      <c r="A19" s="7" t="s">
        <v>21</v>
      </c>
      <c r="B19" s="7" t="s">
        <v>27</v>
      </c>
      <c r="C19" s="8">
        <v>43758</v>
      </c>
      <c r="D19" s="9" t="s">
        <v>20</v>
      </c>
      <c r="E19" s="7">
        <v>182</v>
      </c>
      <c r="F19" s="7">
        <v>185</v>
      </c>
      <c r="G19" s="7">
        <v>178</v>
      </c>
      <c r="H19" s="10">
        <v>183</v>
      </c>
      <c r="I19" s="10"/>
      <c r="J19" s="21"/>
      <c r="K19" s="10">
        <v>4</v>
      </c>
      <c r="L19" s="10">
        <v>728</v>
      </c>
      <c r="M19" s="11">
        <v>182</v>
      </c>
      <c r="N19" s="10">
        <v>13</v>
      </c>
      <c r="O19" s="11">
        <v>195</v>
      </c>
    </row>
    <row r="20" spans="1:15" ht="16.5" thickBot="1" x14ac:dyDescent="0.35">
      <c r="A20" s="12" t="s">
        <v>21</v>
      </c>
      <c r="B20" s="12" t="s">
        <v>27</v>
      </c>
      <c r="C20" s="13">
        <v>43786</v>
      </c>
      <c r="D20" s="14" t="s">
        <v>20</v>
      </c>
      <c r="E20" s="36">
        <v>184</v>
      </c>
      <c r="F20" s="36">
        <v>180</v>
      </c>
      <c r="G20" s="36">
        <v>183</v>
      </c>
      <c r="H20" s="39">
        <v>184</v>
      </c>
      <c r="I20" s="15"/>
      <c r="J20" s="65"/>
      <c r="K20" s="15">
        <v>4</v>
      </c>
      <c r="L20" s="15">
        <v>731</v>
      </c>
      <c r="M20" s="16">
        <v>182.75</v>
      </c>
      <c r="N20" s="15">
        <v>13</v>
      </c>
      <c r="O20" s="16">
        <v>195.75</v>
      </c>
    </row>
    <row r="21" spans="1:15" x14ac:dyDescent="0.3">
      <c r="A21" s="12"/>
      <c r="B21" s="12"/>
      <c r="C21" s="13"/>
      <c r="D21" s="14"/>
      <c r="E21" s="12"/>
      <c r="F21" s="12"/>
      <c r="G21" s="12"/>
      <c r="H21" s="12"/>
      <c r="I21" s="12"/>
      <c r="J21" s="12"/>
      <c r="K21" s="15"/>
      <c r="L21" s="15"/>
      <c r="M21" s="16"/>
      <c r="N21" s="15"/>
      <c r="O21" s="16"/>
    </row>
    <row r="22" spans="1:15" x14ac:dyDescent="0.3">
      <c r="K22" s="3">
        <f>SUM(K2:K21)</f>
        <v>75</v>
      </c>
      <c r="L22" s="3">
        <f>SUM(L2:L21)</f>
        <v>13339</v>
      </c>
      <c r="M22" s="1">
        <f>SUM(L22/K22)</f>
        <v>177.85333333333332</v>
      </c>
      <c r="N22" s="3">
        <f>SUM(N2:N21)</f>
        <v>204</v>
      </c>
      <c r="O22" s="1">
        <f>SUM(M22+N22)</f>
        <v>381.85333333333335</v>
      </c>
    </row>
  </sheetData>
  <protectedRanges>
    <protectedRange algorithmName="SHA-512" hashValue="FG7sbUW81RLTrqZOgRQY3WT58Fmv2wpczdNtHSivDYpua2f0csBbi4PHtU2Z8RiB+M2w+jl67Do94rJCq0Ck5Q==" saltValue="84WXeaapoYvzxj0ZBNU3eQ==" spinCount="100000" sqref="L16:M16 O16 O17 L17:M17 L18:M18 O18 O19 L19:M19 L20:M20 O20" name="Range1"/>
  </protectedRanges>
  <conditionalFormatting sqref="E1">
    <cfRule type="top10" priority="305" bottom="1" rank="1"/>
    <cfRule type="top10" dxfId="862" priority="306" rank="1"/>
  </conditionalFormatting>
  <conditionalFormatting sqref="F1">
    <cfRule type="top10" priority="303" bottom="1" rank="1"/>
    <cfRule type="top10" dxfId="861" priority="304" rank="1"/>
  </conditionalFormatting>
  <conditionalFormatting sqref="G1">
    <cfRule type="top10" priority="301" bottom="1" rank="1"/>
    <cfRule type="top10" dxfId="860" priority="302" rank="1"/>
  </conditionalFormatting>
  <conditionalFormatting sqref="H1">
    <cfRule type="top10" priority="299" bottom="1" rank="1"/>
    <cfRule type="top10" dxfId="859" priority="300" rank="1"/>
  </conditionalFormatting>
  <conditionalFormatting sqref="I1">
    <cfRule type="top10" priority="297" bottom="1" rank="1"/>
    <cfRule type="top10" dxfId="858" priority="298" rank="1"/>
  </conditionalFormatting>
  <conditionalFormatting sqref="J1">
    <cfRule type="top10" priority="295" bottom="1" rank="1"/>
    <cfRule type="top10" dxfId="857" priority="296" rank="1"/>
  </conditionalFormatting>
  <conditionalFormatting sqref="E21">
    <cfRule type="top10" priority="293" bottom="1" rank="1"/>
    <cfRule type="top10" dxfId="856" priority="294" rank="1"/>
  </conditionalFormatting>
  <conditionalFormatting sqref="F21">
    <cfRule type="top10" priority="291" bottom="1" rank="1"/>
    <cfRule type="top10" dxfId="855" priority="292" rank="1"/>
  </conditionalFormatting>
  <conditionalFormatting sqref="G21">
    <cfRule type="top10" priority="289" bottom="1" rank="1"/>
    <cfRule type="top10" dxfId="854" priority="290" rank="1"/>
  </conditionalFormatting>
  <conditionalFormatting sqref="H21">
    <cfRule type="top10" priority="287" bottom="1" rank="1"/>
    <cfRule type="top10" dxfId="853" priority="288" rank="1"/>
  </conditionalFormatting>
  <conditionalFormatting sqref="I21">
    <cfRule type="top10" priority="285" bottom="1" rank="1"/>
    <cfRule type="top10" dxfId="852" priority="286" rank="1"/>
  </conditionalFormatting>
  <conditionalFormatting sqref="J21">
    <cfRule type="top10" priority="283" bottom="1" rank="1"/>
    <cfRule type="top10" dxfId="851" priority="284" rank="1"/>
  </conditionalFormatting>
  <conditionalFormatting sqref="E2">
    <cfRule type="top10" priority="221" bottom="1" rank="1"/>
    <cfRule type="top10" dxfId="850" priority="222" rank="1"/>
  </conditionalFormatting>
  <conditionalFormatting sqref="F2">
    <cfRule type="top10" priority="219" bottom="1" rank="1"/>
    <cfRule type="top10" dxfId="849" priority="220" rank="1"/>
  </conditionalFormatting>
  <conditionalFormatting sqref="G2">
    <cfRule type="top10" priority="217" bottom="1" rank="1"/>
    <cfRule type="top10" dxfId="848" priority="218" rank="1"/>
  </conditionalFormatting>
  <conditionalFormatting sqref="H2">
    <cfRule type="top10" priority="215" bottom="1" rank="1"/>
    <cfRule type="top10" dxfId="847" priority="216" rank="1"/>
  </conditionalFormatting>
  <conditionalFormatting sqref="I2">
    <cfRule type="top10" priority="213" bottom="1" rank="1"/>
    <cfRule type="top10" dxfId="846" priority="214" rank="1"/>
  </conditionalFormatting>
  <conditionalFormatting sqref="J2">
    <cfRule type="top10" priority="211" bottom="1" rank="1"/>
    <cfRule type="top10" dxfId="845" priority="212" rank="1"/>
  </conditionalFormatting>
  <conditionalFormatting sqref="E3">
    <cfRule type="top10" priority="209" bottom="1" rank="1"/>
    <cfRule type="top10" dxfId="844" priority="210" rank="1"/>
  </conditionalFormatting>
  <conditionalFormatting sqref="F3">
    <cfRule type="top10" priority="207" bottom="1" rank="1"/>
    <cfRule type="top10" dxfId="843" priority="208" rank="1"/>
  </conditionalFormatting>
  <conditionalFormatting sqref="G3">
    <cfRule type="top10" priority="205" bottom="1" rank="1"/>
    <cfRule type="top10" dxfId="842" priority="206" rank="1"/>
  </conditionalFormatting>
  <conditionalFormatting sqref="H3">
    <cfRule type="top10" priority="203" bottom="1" rank="1"/>
    <cfRule type="top10" dxfId="841" priority="204" rank="1"/>
  </conditionalFormatting>
  <conditionalFormatting sqref="I3">
    <cfRule type="top10" priority="201" bottom="1" rank="1"/>
    <cfRule type="top10" dxfId="840" priority="202" rank="1"/>
  </conditionalFormatting>
  <conditionalFormatting sqref="J3">
    <cfRule type="top10" priority="199" bottom="1" rank="1"/>
    <cfRule type="top10" dxfId="839" priority="200" rank="1"/>
  </conditionalFormatting>
  <conditionalFormatting sqref="E4">
    <cfRule type="top10" priority="197" bottom="1" rank="1"/>
    <cfRule type="top10" dxfId="838" priority="198" rank="1"/>
  </conditionalFormatting>
  <conditionalFormatting sqref="F4">
    <cfRule type="top10" priority="195" bottom="1" rank="1"/>
    <cfRule type="top10" dxfId="837" priority="196" rank="1"/>
  </conditionalFormatting>
  <conditionalFormatting sqref="G4">
    <cfRule type="top10" priority="193" bottom="1" rank="1"/>
    <cfRule type="top10" dxfId="836" priority="194" rank="1"/>
  </conditionalFormatting>
  <conditionalFormatting sqref="H4">
    <cfRule type="top10" priority="191" bottom="1" rank="1"/>
    <cfRule type="top10" dxfId="835" priority="192" rank="1"/>
  </conditionalFormatting>
  <conditionalFormatting sqref="I4">
    <cfRule type="top10" priority="189" bottom="1" rank="1"/>
    <cfRule type="top10" dxfId="834" priority="190" rank="1"/>
  </conditionalFormatting>
  <conditionalFormatting sqref="J4">
    <cfRule type="top10" priority="187" bottom="1" rank="1"/>
    <cfRule type="top10" dxfId="833" priority="188" rank="1"/>
  </conditionalFormatting>
  <conditionalFormatting sqref="E5">
    <cfRule type="top10" priority="185" bottom="1" rank="1"/>
    <cfRule type="top10" dxfId="832" priority="186" rank="1"/>
  </conditionalFormatting>
  <conditionalFormatting sqref="F5">
    <cfRule type="top10" priority="183" bottom="1" rank="1"/>
    <cfRule type="top10" dxfId="831" priority="184" rank="1"/>
  </conditionalFormatting>
  <conditionalFormatting sqref="G5">
    <cfRule type="top10" priority="181" bottom="1" rank="1"/>
    <cfRule type="top10" dxfId="830" priority="182" rank="1"/>
  </conditionalFormatting>
  <conditionalFormatting sqref="H5">
    <cfRule type="top10" priority="179" bottom="1" rank="1"/>
    <cfRule type="top10" dxfId="829" priority="180" rank="1"/>
  </conditionalFormatting>
  <conditionalFormatting sqref="I5">
    <cfRule type="top10" priority="177" bottom="1" rank="1"/>
    <cfRule type="top10" dxfId="828" priority="178" rank="1"/>
  </conditionalFormatting>
  <conditionalFormatting sqref="J5">
    <cfRule type="top10" priority="175" bottom="1" rank="1"/>
    <cfRule type="top10" dxfId="827" priority="176" rank="1"/>
  </conditionalFormatting>
  <conditionalFormatting sqref="E6">
    <cfRule type="top10" priority="173" bottom="1" rank="1"/>
    <cfRule type="top10" dxfId="826" priority="174" rank="1"/>
  </conditionalFormatting>
  <conditionalFormatting sqref="F6">
    <cfRule type="top10" priority="171" bottom="1" rank="1"/>
    <cfRule type="top10" dxfId="825" priority="172" rank="1"/>
  </conditionalFormatting>
  <conditionalFormatting sqref="G6">
    <cfRule type="top10" priority="169" bottom="1" rank="1"/>
    <cfRule type="top10" dxfId="824" priority="170" rank="1"/>
  </conditionalFormatting>
  <conditionalFormatting sqref="H6">
    <cfRule type="top10" priority="167" bottom="1" rank="1"/>
    <cfRule type="top10" dxfId="823" priority="168" rank="1"/>
  </conditionalFormatting>
  <conditionalFormatting sqref="I6">
    <cfRule type="top10" priority="165" bottom="1" rank="1"/>
    <cfRule type="top10" dxfId="822" priority="166" rank="1"/>
  </conditionalFormatting>
  <conditionalFormatting sqref="J6">
    <cfRule type="top10" priority="163" bottom="1" rank="1"/>
    <cfRule type="top10" dxfId="821" priority="164" rank="1"/>
  </conditionalFormatting>
  <conditionalFormatting sqref="E7">
    <cfRule type="top10" priority="161" bottom="1" rank="1"/>
    <cfRule type="top10" dxfId="820" priority="162" rank="1"/>
  </conditionalFormatting>
  <conditionalFormatting sqref="F7">
    <cfRule type="top10" priority="159" bottom="1" rank="1"/>
    <cfRule type="top10" dxfId="819" priority="160" rank="1"/>
  </conditionalFormatting>
  <conditionalFormatting sqref="G7">
    <cfRule type="top10" priority="157" bottom="1" rank="1"/>
    <cfRule type="top10" dxfId="818" priority="158" rank="1"/>
  </conditionalFormatting>
  <conditionalFormatting sqref="H7">
    <cfRule type="top10" priority="155" bottom="1" rank="1"/>
    <cfRule type="top10" dxfId="817" priority="156" rank="1"/>
  </conditionalFormatting>
  <conditionalFormatting sqref="I7">
    <cfRule type="top10" priority="153" bottom="1" rank="1"/>
    <cfRule type="top10" dxfId="816" priority="154" rank="1"/>
  </conditionalFormatting>
  <conditionalFormatting sqref="J7">
    <cfRule type="top10" priority="151" bottom="1" rank="1"/>
    <cfRule type="top10" dxfId="815" priority="152" rank="1"/>
  </conditionalFormatting>
  <conditionalFormatting sqref="E8">
    <cfRule type="top10" priority="149" bottom="1" rank="1"/>
    <cfRule type="top10" dxfId="814" priority="150" rank="1"/>
  </conditionalFormatting>
  <conditionalFormatting sqref="F8">
    <cfRule type="top10" priority="147" bottom="1" rank="1"/>
    <cfRule type="top10" dxfId="813" priority="148" rank="1"/>
  </conditionalFormatting>
  <conditionalFormatting sqref="G8">
    <cfRule type="top10" priority="145" bottom="1" rank="1"/>
    <cfRule type="top10" dxfId="812" priority="146" rank="1"/>
  </conditionalFormatting>
  <conditionalFormatting sqref="H8">
    <cfRule type="top10" priority="143" bottom="1" rank="1"/>
    <cfRule type="top10" dxfId="811" priority="144" rank="1"/>
  </conditionalFormatting>
  <conditionalFormatting sqref="I8">
    <cfRule type="top10" priority="141" bottom="1" rank="1"/>
    <cfRule type="top10" dxfId="810" priority="142" rank="1"/>
  </conditionalFormatting>
  <conditionalFormatting sqref="J8">
    <cfRule type="top10" priority="139" bottom="1" rank="1"/>
    <cfRule type="top10" dxfId="809" priority="140" rank="1"/>
  </conditionalFormatting>
  <conditionalFormatting sqref="E9">
    <cfRule type="top10" priority="137" bottom="1" rank="1"/>
    <cfRule type="top10" dxfId="808" priority="138" rank="1"/>
  </conditionalFormatting>
  <conditionalFormatting sqref="F9">
    <cfRule type="top10" priority="135" bottom="1" rank="1"/>
    <cfRule type="top10" dxfId="807" priority="136" rank="1"/>
  </conditionalFormatting>
  <conditionalFormatting sqref="G9">
    <cfRule type="top10" priority="133" bottom="1" rank="1"/>
    <cfRule type="top10" dxfId="806" priority="134" rank="1"/>
  </conditionalFormatting>
  <conditionalFormatting sqref="H9">
    <cfRule type="top10" priority="131" bottom="1" rank="1"/>
    <cfRule type="top10" dxfId="805" priority="132" rank="1"/>
  </conditionalFormatting>
  <conditionalFormatting sqref="I9">
    <cfRule type="top10" priority="129" bottom="1" rank="1"/>
    <cfRule type="top10" dxfId="804" priority="130" rank="1"/>
  </conditionalFormatting>
  <conditionalFormatting sqref="J9">
    <cfRule type="top10" priority="127" bottom="1" rank="1"/>
    <cfRule type="top10" dxfId="803" priority="128" rank="1"/>
  </conditionalFormatting>
  <conditionalFormatting sqref="E10">
    <cfRule type="top10" priority="125" bottom="1" rank="1"/>
    <cfRule type="top10" dxfId="802" priority="126" rank="1"/>
  </conditionalFormatting>
  <conditionalFormatting sqref="F10">
    <cfRule type="top10" priority="123" bottom="1" rank="1"/>
    <cfRule type="top10" dxfId="801" priority="124" rank="1"/>
  </conditionalFormatting>
  <conditionalFormatting sqref="G10">
    <cfRule type="top10" priority="121" bottom="1" rank="1"/>
    <cfRule type="top10" dxfId="800" priority="122" rank="1"/>
  </conditionalFormatting>
  <conditionalFormatting sqref="H10">
    <cfRule type="top10" priority="119" bottom="1" rank="1"/>
    <cfRule type="top10" dxfId="799" priority="120" rank="1"/>
  </conditionalFormatting>
  <conditionalFormatting sqref="I10">
    <cfRule type="top10" priority="117" bottom="1" rank="1"/>
    <cfRule type="top10" dxfId="798" priority="118" rank="1"/>
  </conditionalFormatting>
  <conditionalFormatting sqref="J10">
    <cfRule type="top10" priority="115" bottom="1" rank="1"/>
    <cfRule type="top10" dxfId="797" priority="116" rank="1"/>
  </conditionalFormatting>
  <conditionalFormatting sqref="E11">
    <cfRule type="top10" priority="113" bottom="1" rank="1"/>
    <cfRule type="top10" dxfId="796" priority="114" rank="1"/>
  </conditionalFormatting>
  <conditionalFormatting sqref="F11">
    <cfRule type="top10" priority="111" bottom="1" rank="1"/>
    <cfRule type="top10" dxfId="795" priority="112" rank="1"/>
  </conditionalFormatting>
  <conditionalFormatting sqref="G11">
    <cfRule type="top10" priority="109" bottom="1" rank="1"/>
    <cfRule type="top10" dxfId="794" priority="110" rank="1"/>
  </conditionalFormatting>
  <conditionalFormatting sqref="H11">
    <cfRule type="top10" priority="107" bottom="1" rank="1"/>
    <cfRule type="top10" dxfId="793" priority="108" rank="1"/>
  </conditionalFormatting>
  <conditionalFormatting sqref="I11">
    <cfRule type="top10" priority="105" bottom="1" rank="1"/>
    <cfRule type="top10" dxfId="792" priority="106" rank="1"/>
  </conditionalFormatting>
  <conditionalFormatting sqref="J11">
    <cfRule type="top10" priority="103" bottom="1" rank="1"/>
    <cfRule type="top10" dxfId="791" priority="104" rank="1"/>
  </conditionalFormatting>
  <conditionalFormatting sqref="E12">
    <cfRule type="top10" priority="101" bottom="1" rank="1"/>
    <cfRule type="top10" dxfId="790" priority="102" rank="1"/>
  </conditionalFormatting>
  <conditionalFormatting sqref="F12">
    <cfRule type="top10" priority="99" bottom="1" rank="1"/>
    <cfRule type="top10" dxfId="789" priority="100" rank="1"/>
  </conditionalFormatting>
  <conditionalFormatting sqref="G12">
    <cfRule type="top10" priority="97" bottom="1" rank="1"/>
    <cfRule type="top10" dxfId="788" priority="98" rank="1"/>
  </conditionalFormatting>
  <conditionalFormatting sqref="H12">
    <cfRule type="top10" priority="95" bottom="1" rank="1"/>
    <cfRule type="top10" dxfId="787" priority="96" rank="1"/>
  </conditionalFormatting>
  <conditionalFormatting sqref="I12">
    <cfRule type="top10" priority="93" bottom="1" rank="1"/>
    <cfRule type="top10" dxfId="786" priority="94" rank="1"/>
  </conditionalFormatting>
  <conditionalFormatting sqref="J12">
    <cfRule type="top10" priority="91" bottom="1" rank="1"/>
    <cfRule type="top10" dxfId="785" priority="92" rank="1"/>
  </conditionalFormatting>
  <conditionalFormatting sqref="E13">
    <cfRule type="top10" priority="89" bottom="1" rank="1"/>
    <cfRule type="top10" dxfId="784" priority="90" rank="1"/>
  </conditionalFormatting>
  <conditionalFormatting sqref="F13">
    <cfRule type="top10" priority="87" bottom="1" rank="1"/>
    <cfRule type="top10" dxfId="783" priority="88" rank="1"/>
  </conditionalFormatting>
  <conditionalFormatting sqref="G13">
    <cfRule type="top10" priority="85" bottom="1" rank="1"/>
    <cfRule type="top10" dxfId="782" priority="86" rank="1"/>
  </conditionalFormatting>
  <conditionalFormatting sqref="H13">
    <cfRule type="top10" priority="83" bottom="1" rank="1"/>
    <cfRule type="top10" dxfId="781" priority="84" rank="1"/>
  </conditionalFormatting>
  <conditionalFormatting sqref="I13">
    <cfRule type="top10" priority="81" bottom="1" rank="1"/>
    <cfRule type="top10" dxfId="780" priority="82" rank="1"/>
  </conditionalFormatting>
  <conditionalFormatting sqref="J13">
    <cfRule type="top10" priority="79" bottom="1" rank="1"/>
    <cfRule type="top10" dxfId="779" priority="80" rank="1"/>
  </conditionalFormatting>
  <conditionalFormatting sqref="E14">
    <cfRule type="top10" priority="77" bottom="1" rank="1"/>
    <cfRule type="top10" dxfId="778" priority="78" rank="1"/>
  </conditionalFormatting>
  <conditionalFormatting sqref="F14">
    <cfRule type="top10" priority="75" bottom="1" rank="1"/>
    <cfRule type="top10" dxfId="777" priority="76" rank="1"/>
  </conditionalFormatting>
  <conditionalFormatting sqref="G14">
    <cfRule type="top10" priority="73" bottom="1" rank="1"/>
    <cfRule type="top10" dxfId="776" priority="74" rank="1"/>
  </conditionalFormatting>
  <conditionalFormatting sqref="H14">
    <cfRule type="top10" priority="71" bottom="1" rank="1"/>
    <cfRule type="top10" dxfId="775" priority="72" rank="1"/>
  </conditionalFormatting>
  <conditionalFormatting sqref="I14">
    <cfRule type="top10" priority="69" bottom="1" rank="1"/>
    <cfRule type="top10" dxfId="774" priority="70" rank="1"/>
  </conditionalFormatting>
  <conditionalFormatting sqref="J14">
    <cfRule type="top10" priority="67" bottom="1" rank="1"/>
    <cfRule type="top10" dxfId="773" priority="68" rank="1"/>
  </conditionalFormatting>
  <conditionalFormatting sqref="E16">
    <cfRule type="top10" dxfId="772" priority="66" rank="1"/>
  </conditionalFormatting>
  <conditionalFormatting sqref="F16">
    <cfRule type="top10" dxfId="771" priority="65" rank="1"/>
  </conditionalFormatting>
  <conditionalFormatting sqref="G16">
    <cfRule type="top10" dxfId="770" priority="64" rank="1"/>
  </conditionalFormatting>
  <conditionalFormatting sqref="H16">
    <cfRule type="top10" dxfId="769" priority="63" rank="1"/>
  </conditionalFormatting>
  <conditionalFormatting sqref="I16">
    <cfRule type="top10" dxfId="768" priority="62" rank="1"/>
  </conditionalFormatting>
  <conditionalFormatting sqref="J16">
    <cfRule type="top10" dxfId="767" priority="61" rank="1"/>
  </conditionalFormatting>
  <conditionalFormatting sqref="E15">
    <cfRule type="top10" priority="59" bottom="1" rank="1"/>
    <cfRule type="top10" dxfId="766" priority="60" rank="1"/>
  </conditionalFormatting>
  <conditionalFormatting sqref="F15">
    <cfRule type="top10" priority="57" bottom="1" rank="1"/>
    <cfRule type="top10" dxfId="765" priority="58" rank="1"/>
  </conditionalFormatting>
  <conditionalFormatting sqref="G15">
    <cfRule type="top10" priority="55" bottom="1" rank="1"/>
    <cfRule type="top10" dxfId="764" priority="56" rank="1"/>
  </conditionalFormatting>
  <conditionalFormatting sqref="H15">
    <cfRule type="top10" priority="53" bottom="1" rank="1"/>
    <cfRule type="top10" dxfId="763" priority="54" rank="1"/>
  </conditionalFormatting>
  <conditionalFormatting sqref="I15">
    <cfRule type="top10" priority="51" bottom="1" rank="1"/>
    <cfRule type="top10" dxfId="762" priority="52" rank="1"/>
  </conditionalFormatting>
  <conditionalFormatting sqref="J15">
    <cfRule type="top10" priority="49" bottom="1" rank="1"/>
    <cfRule type="top10" dxfId="761" priority="50" rank="1"/>
  </conditionalFormatting>
  <conditionalFormatting sqref="E17">
    <cfRule type="top10" priority="47" bottom="1" rank="1"/>
    <cfRule type="top10" dxfId="760" priority="48" rank="1"/>
  </conditionalFormatting>
  <conditionalFormatting sqref="F17">
    <cfRule type="top10" priority="45" bottom="1" rank="1"/>
    <cfRule type="top10" dxfId="759" priority="46" rank="1"/>
  </conditionalFormatting>
  <conditionalFormatting sqref="G17">
    <cfRule type="top10" priority="43" bottom="1" rank="1"/>
    <cfRule type="top10" dxfId="758" priority="44" rank="1"/>
  </conditionalFormatting>
  <conditionalFormatting sqref="H17">
    <cfRule type="top10" priority="41" bottom="1" rank="1"/>
    <cfRule type="top10" dxfId="757" priority="42" rank="1"/>
  </conditionalFormatting>
  <conditionalFormatting sqref="I17">
    <cfRule type="top10" priority="39" bottom="1" rank="1"/>
    <cfRule type="top10" dxfId="756" priority="40" rank="1"/>
  </conditionalFormatting>
  <conditionalFormatting sqref="J17">
    <cfRule type="top10" priority="37" bottom="1" rank="1"/>
    <cfRule type="top10" dxfId="755" priority="38" rank="1"/>
  </conditionalFormatting>
  <conditionalFormatting sqref="E18">
    <cfRule type="top10" priority="35" bottom="1" rank="1"/>
    <cfRule type="top10" dxfId="754" priority="36" rank="1"/>
  </conditionalFormatting>
  <conditionalFormatting sqref="F18">
    <cfRule type="top10" priority="33" bottom="1" rank="1"/>
    <cfRule type="top10" dxfId="753" priority="34" rank="1"/>
  </conditionalFormatting>
  <conditionalFormatting sqref="G18">
    <cfRule type="top10" priority="31" bottom="1" rank="1"/>
    <cfRule type="top10" dxfId="752" priority="32" rank="1"/>
  </conditionalFormatting>
  <conditionalFormatting sqref="H18">
    <cfRule type="top10" priority="29" bottom="1" rank="1"/>
    <cfRule type="top10" dxfId="751" priority="30" rank="1"/>
  </conditionalFormatting>
  <conditionalFormatting sqref="I18">
    <cfRule type="top10" priority="27" bottom="1" rank="1"/>
    <cfRule type="top10" dxfId="750" priority="28" rank="1"/>
  </conditionalFormatting>
  <conditionalFormatting sqref="J18">
    <cfRule type="top10" priority="25" bottom="1" rank="1"/>
    <cfRule type="top10" dxfId="749" priority="26" rank="1"/>
  </conditionalFormatting>
  <conditionalFormatting sqref="E19">
    <cfRule type="top10" priority="23" bottom="1" rank="1"/>
    <cfRule type="top10" dxfId="748" priority="24" rank="1"/>
  </conditionalFormatting>
  <conditionalFormatting sqref="F19">
    <cfRule type="top10" priority="21" bottom="1" rank="1"/>
    <cfRule type="top10" dxfId="747" priority="22" rank="1"/>
  </conditionalFormatting>
  <conditionalFormatting sqref="G19">
    <cfRule type="top10" priority="19" bottom="1" rank="1"/>
    <cfRule type="top10" dxfId="746" priority="20" rank="1"/>
  </conditionalFormatting>
  <conditionalFormatting sqref="H19">
    <cfRule type="top10" priority="17" bottom="1" rank="1"/>
    <cfRule type="top10" dxfId="745" priority="18" rank="1"/>
  </conditionalFormatting>
  <conditionalFormatting sqref="I19">
    <cfRule type="top10" priority="15" bottom="1" rank="1"/>
    <cfRule type="top10" dxfId="744" priority="16" rank="1"/>
  </conditionalFormatting>
  <conditionalFormatting sqref="J19">
    <cfRule type="top10" priority="13" bottom="1" rank="1"/>
    <cfRule type="top10" dxfId="743" priority="14" rank="1"/>
  </conditionalFormatting>
  <conditionalFormatting sqref="E20">
    <cfRule type="top10" priority="11" bottom="1" rank="1"/>
    <cfRule type="top10" dxfId="742" priority="12" rank="1"/>
  </conditionalFormatting>
  <conditionalFormatting sqref="F20">
    <cfRule type="top10" priority="9" bottom="1" rank="1"/>
    <cfRule type="top10" dxfId="741" priority="10" rank="1"/>
  </conditionalFormatting>
  <conditionalFormatting sqref="G20">
    <cfRule type="top10" priority="7" bottom="1" rank="1"/>
    <cfRule type="top10" dxfId="740" priority="8" rank="1"/>
  </conditionalFormatting>
  <conditionalFormatting sqref="H20">
    <cfRule type="top10" priority="5" bottom="1" rank="1"/>
    <cfRule type="top10" dxfId="739" priority="6" rank="1"/>
  </conditionalFormatting>
  <conditionalFormatting sqref="I20">
    <cfRule type="top10" priority="3" bottom="1" rank="1"/>
    <cfRule type="top10" dxfId="738" priority="4" rank="1"/>
  </conditionalFormatting>
  <conditionalFormatting sqref="J20">
    <cfRule type="top10" priority="1" bottom="1" rank="1"/>
    <cfRule type="top10" dxfId="73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B21</xm:sqref>
        </x14:dataValidation>
        <x14:dataValidation type="list" operator="greaterThan" allowBlank="1" showInputMessage="1" showErrorMessage="1" xr:uid="{6A7AF9FD-DC10-454E-84AF-FFADB03F6B3B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operator="greaterThan" allowBlank="1" showInputMessage="1" showErrorMessage="1" xr:uid="{4D1E4294-F03B-428F-BF42-7B1F1D065840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operator="greaterThan" allowBlank="1" showInputMessage="1" showErrorMessage="1" xr:uid="{C576983F-FD9B-45BE-914C-17E3F03C02BE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operator="greaterThan" allowBlank="1" showInputMessage="1" showErrorMessage="1" xr:uid="{2E8A3EE0-F040-4ED3-A383-7FA21A659E0C}">
          <x14:formula1>
            <xm:f>'C:\Users\abra2\AppData\Local\Packages\Microsoft.MicrosoftEdge_8wekyb3d8bbwe\TempState\Downloads\[ABRA Club Shoot 3262019 (4).xlsm]Data'!#REF!</xm:f>
          </x14:formula1>
          <xm:sqref>B5</xm:sqref>
        </x14:dataValidation>
        <x14:dataValidation type="list" operator="greaterThan" allowBlank="1" showInputMessage="1" showErrorMessage="1" xr:uid="{A1B887AF-79A7-4A67-A2E3-CF169633319B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operator="greaterThan" allowBlank="1" showInputMessage="1" showErrorMessage="1" xr:uid="{78586F3D-E52C-4805-8467-EEFB35F2A08C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operator="greaterThan" allowBlank="1" showInputMessage="1" showErrorMessage="1" xr:uid="{3368F170-89AA-426C-B60D-4FC4B68EF9DC}">
          <x14:formula1>
            <xm:f>'C:\Users\abra2\AppData\Local\Packages\Microsoft.MicrosoftEdge_8wekyb3d8bbwe\TempState\Downloads\[ABRA Club Tournament 5192019 (2).xlsm]Data'!#REF!</xm:f>
          </x14:formula1>
          <xm:sqref>B8</xm:sqref>
        </x14:dataValidation>
        <x14:dataValidation type="list" operator="greaterThan" allowBlank="1" showInputMessage="1" showErrorMessage="1" xr:uid="{DABEEED7-9BC5-4D48-83CC-F7F85664B07C}">
          <x14:formula1>
            <xm:f>'C:\Users\abra2\AppData\Local\Packages\Microsoft.MicrosoftEdge_8wekyb3d8bbwe\TempState\Downloads\[ABRA Club Shoot 5282019 (1).xlsm]Data'!#REF!</xm:f>
          </x14:formula1>
          <xm:sqref>B9</xm:sqref>
        </x14:dataValidation>
        <x14:dataValidation type="list" operator="greaterThan" allowBlank="1" showInputMessage="1" showErrorMessage="1" xr:uid="{CA260701-CC2D-4AD8-9550-35FD8EA63B2F}">
          <x14:formula1>
            <xm:f>'C:\Users\abra2\AppData\Local\Packages\Microsoft.MicrosoftEdge_8wekyb3d8bbwe\TempState\Downloads\[ABRA Club Shoot 6162019 (2).xlsm]Data'!#REF!</xm:f>
          </x14:formula1>
          <xm:sqref>B10</xm:sqref>
        </x14:dataValidation>
        <x14:dataValidation type="list" operator="greaterThan" allowBlank="1" showInputMessage="1" showErrorMessage="1" xr:uid="{D4A6EDCD-B723-4ADF-851B-704923EED51E}">
          <x14:formula1>
            <xm:f>'C:\Users\abra2\AppData\Local\Packages\Microsoft.MicrosoftEdge_8wekyb3d8bbwe\TempState\Downloads\[ABRA Club Shoot 6252019 (3).xlsm]Data'!#REF!</xm:f>
          </x14:formula1>
          <xm:sqref>B11</xm:sqref>
        </x14:dataValidation>
        <x14:dataValidation type="list" operator="greaterThan" allowBlank="1" showInputMessage="1" showErrorMessage="1" xr:uid="{AE56E0E6-4A48-4109-9CE2-01408991FC9D}">
          <x14:formula1>
            <xm:f>'C:\Users\abra2\AppData\Local\Packages\Microsoft.MicrosoftEdge_8wekyb3d8bbwe\TempState\Downloads\[ABRA Club Shoot 7212019 (2).xlsm]Data'!#REF!</xm:f>
          </x14:formula1>
          <xm:sqref>B12</xm:sqref>
        </x14:dataValidation>
        <x14:dataValidation type="list" operator="greaterThan" allowBlank="1" showInputMessage="1" showErrorMessage="1" xr:uid="{5FD5F03F-5C4A-47ED-BC94-06A91CB44F3B}">
          <x14:formula1>
            <xm:f>'C:\Users\abra2\AppData\Local\Packages\Microsoft.MicrosoftEdge_8wekyb3d8bbwe\TempState\Downloads\[ABRA Club Shoot 7302019 (1).xlsm]Data'!#REF!</xm:f>
          </x14:formula1>
          <xm:sqref>B13</xm:sqref>
        </x14:dataValidation>
        <x14:dataValidation type="list" operator="greaterThan" allowBlank="1" showInputMessage="1" showErrorMessage="1" xr:uid="{6621061E-F028-482C-AD9C-884E2EDDF886}">
          <x14:formula1>
            <xm:f>'C:\Users\abra2\AppData\Local\Packages\Microsoft.MicrosoftEdge_8wekyb3d8bbwe\TempState\Downloads\[ABRA Club shoot 8182019 (2).xlsm]Data'!#REF!</xm:f>
          </x14:formula1>
          <xm:sqref>B14</xm:sqref>
        </x14:dataValidation>
        <x14:dataValidation type="list" allowBlank="1" showInputMessage="1" showErrorMessage="1" xr:uid="{85884F3D-A569-47B6-BB3C-08E7A58E456B}">
          <x14:formula1>
            <xm:f>'E:\[abra state va.xlsx]DATA SHEET'!#REF!</xm:f>
          </x14:formula1>
          <xm:sqref>B16</xm:sqref>
        </x14:dataValidation>
        <x14:dataValidation type="list" operator="greaterThan" allowBlank="1" showInputMessage="1" showErrorMessage="1" xr:uid="{6FB4749D-4D25-4202-92AD-9A70B307DBEA}">
          <x14:formula1>
            <xm:f>'C:\Users\abra2\AppData\Local\Packages\Microsoft.MicrosoftEdge_8wekyb3d8bbwe\TempState\Downloads\[ABRA Club Shoot 8272019 (3).xlsm]Data'!#REF!</xm:f>
          </x14:formula1>
          <xm:sqref>B15</xm:sqref>
        </x14:dataValidation>
        <x14:dataValidation type="list" operator="greaterThan" allowBlank="1" showInputMessage="1" showErrorMessage="1" xr:uid="{6F201BE8-4CE2-474F-8A66-AADE3863F9E1}">
          <x14:formula1>
            <xm:f>'C:\Users\abra2\AppData\Local\Packages\Microsoft.MicrosoftEdge_8wekyb3d8bbwe\TempState\Downloads\[ABRA GA State Tournament 9152019 (3).xlsm]Data'!#REF!</xm:f>
          </x14:formula1>
          <xm:sqref>B17</xm:sqref>
        </x14:dataValidation>
        <x14:dataValidation type="list" operator="greaterThan" allowBlank="1" showInputMessage="1" showErrorMessage="1" xr:uid="{32DFEC4B-490C-4709-8323-A5AAE06140FA}">
          <x14:formula1>
            <xm:f>'C:\Users\abra2\AppData\Local\Packages\Microsoft.MicrosoftEdge_8wekyb3d8bbwe\TempState\Downloads\[ABRA Club Shoot 9242019 (2).xlsm]Data'!#REF!</xm:f>
          </x14:formula1>
          <xm:sqref>B18</xm:sqref>
        </x14:dataValidation>
        <x14:dataValidation type="list" allowBlank="1" showInputMessage="1" showErrorMessage="1" xr:uid="{F9423542-1ECB-4A11-BA00-D181013A23C6}">
          <x14:formula1>
            <xm:f>'C:\Users\abra2\AppData\Local\Packages\Microsoft.MicrosoftEdge_8wekyb3d8bbwe\TempState\Downloads\[ABRA Club Shoot 10202019 (2).xlsm]Data'!#REF!</xm:f>
          </x14:formula1>
          <xm:sqref>B19</xm:sqref>
        </x14:dataValidation>
        <x14:dataValidation type="list" allowBlank="1" showInputMessage="1" showErrorMessage="1" xr:uid="{A3DE03F7-F2BF-49FE-B23F-7ACE325A81D9}">
          <x14:formula1>
            <xm:f>'C:\Users\abra2\AppData\Local\Packages\Microsoft.MicrosoftEdge_8wekyb3d8bbwe\TempState\Downloads\[ABRA Club Shoot 11172019 (1).xlsm]Data'!#REF!</xm:f>
          </x14:formula1>
          <xm:sqref>B20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4444-4B1E-4E01-82BB-8643022E0D63}">
  <sheetPr codeName="Sheet12"/>
  <dimension ref="A1:O12"/>
  <sheetViews>
    <sheetView workbookViewId="0">
      <selection activeCell="F26" sqref="F26"/>
    </sheetView>
  </sheetViews>
  <sheetFormatPr defaultRowHeight="15" x14ac:dyDescent="0.3"/>
  <cols>
    <col min="1" max="1" width="20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64</v>
      </c>
      <c r="B2" s="7" t="s">
        <v>65</v>
      </c>
      <c r="C2" s="8">
        <v>43617</v>
      </c>
      <c r="D2" s="9" t="s">
        <v>66</v>
      </c>
      <c r="E2" s="7">
        <v>168</v>
      </c>
      <c r="F2" s="7">
        <v>171</v>
      </c>
      <c r="G2" s="7">
        <v>177</v>
      </c>
      <c r="H2" s="10">
        <v>169</v>
      </c>
      <c r="I2" s="10"/>
      <c r="J2" s="21"/>
      <c r="K2" s="10">
        <v>4</v>
      </c>
      <c r="L2" s="10">
        <v>685</v>
      </c>
      <c r="M2" s="11">
        <v>171.25</v>
      </c>
      <c r="N2" s="10">
        <v>5</v>
      </c>
      <c r="O2" s="11">
        <f>SUM(M2+N2)</f>
        <v>176.25</v>
      </c>
    </row>
    <row r="3" spans="1:15" x14ac:dyDescent="0.3">
      <c r="A3" s="41" t="s">
        <v>53</v>
      </c>
      <c r="B3" s="68" t="s">
        <v>74</v>
      </c>
      <c r="C3" s="43">
        <f>'[8]START TAB'!$D$2</f>
        <v>43652</v>
      </c>
      <c r="D3" s="44" t="str">
        <f>'[8]DATA SHEET'!$A$2</f>
        <v>Belton, SC</v>
      </c>
      <c r="E3" s="69">
        <v>173</v>
      </c>
      <c r="F3" s="69">
        <v>183</v>
      </c>
      <c r="G3" s="69">
        <v>183</v>
      </c>
      <c r="H3" s="69">
        <v>184</v>
      </c>
      <c r="I3" s="69"/>
      <c r="J3" s="69"/>
      <c r="K3" s="46">
        <f>COUNT(E3:J3)</f>
        <v>4</v>
      </c>
      <c r="L3" s="46">
        <f>SUM(E3:J3)</f>
        <v>723</v>
      </c>
      <c r="M3" s="47">
        <f>SUM(L3/K3)</f>
        <v>180.75</v>
      </c>
      <c r="N3" s="68">
        <v>5</v>
      </c>
      <c r="O3" s="49">
        <f>SUM(M3+N3)</f>
        <v>185.75</v>
      </c>
    </row>
    <row r="4" spans="1:15" ht="15.75" thickBot="1" x14ac:dyDescent="0.35">
      <c r="A4" s="41" t="s">
        <v>53</v>
      </c>
      <c r="B4" s="68" t="s">
        <v>74</v>
      </c>
      <c r="C4" s="43">
        <v>43680</v>
      </c>
      <c r="D4" s="44" t="str">
        <f>'[8]DATA SHEET'!$A$2</f>
        <v>Belton, SC</v>
      </c>
      <c r="E4" s="69">
        <v>178</v>
      </c>
      <c r="F4" s="69">
        <v>181</v>
      </c>
      <c r="G4" s="69">
        <v>184</v>
      </c>
      <c r="H4" s="69">
        <v>190</v>
      </c>
      <c r="I4" s="69"/>
      <c r="J4" s="69"/>
      <c r="K4" s="46">
        <f>COUNT(E4:J4)</f>
        <v>4</v>
      </c>
      <c r="L4" s="46">
        <f>SUM(E4:J4)</f>
        <v>733</v>
      </c>
      <c r="M4" s="47">
        <f>SUM(L4/K4)</f>
        <v>183.25</v>
      </c>
      <c r="N4" s="68">
        <v>5</v>
      </c>
      <c r="O4" s="49">
        <f>SUM(M4+N4)</f>
        <v>188.25</v>
      </c>
    </row>
    <row r="5" spans="1:15" ht="16.5" thickBot="1" x14ac:dyDescent="0.35">
      <c r="A5" s="12" t="s">
        <v>40</v>
      </c>
      <c r="B5" s="12" t="s">
        <v>65</v>
      </c>
      <c r="C5" s="13">
        <v>43695</v>
      </c>
      <c r="D5" s="14" t="s">
        <v>20</v>
      </c>
      <c r="E5" s="36">
        <v>184</v>
      </c>
      <c r="F5" s="36">
        <v>192</v>
      </c>
      <c r="G5" s="36">
        <v>181</v>
      </c>
      <c r="H5" s="39">
        <v>189</v>
      </c>
      <c r="I5" s="15"/>
      <c r="J5" s="65"/>
      <c r="K5" s="15">
        <v>4</v>
      </c>
      <c r="L5" s="15">
        <v>746</v>
      </c>
      <c r="M5" s="16">
        <v>186.5</v>
      </c>
      <c r="N5" s="15">
        <v>5</v>
      </c>
      <c r="O5" s="16">
        <v>191.5</v>
      </c>
    </row>
    <row r="6" spans="1:15" ht="15.75" thickBot="1" x14ac:dyDescent="0.35">
      <c r="A6" s="93" t="s">
        <v>106</v>
      </c>
      <c r="B6" s="94" t="s">
        <v>74</v>
      </c>
      <c r="C6" s="95">
        <v>43715</v>
      </c>
      <c r="D6" s="96" t="str">
        <f>'[8]DATA SHEET'!$A$2</f>
        <v>Belton, SC</v>
      </c>
      <c r="E6" s="97">
        <v>186</v>
      </c>
      <c r="F6" s="97">
        <v>183</v>
      </c>
      <c r="G6" s="97">
        <v>182</v>
      </c>
      <c r="H6" s="97">
        <v>178</v>
      </c>
      <c r="I6" s="97"/>
      <c r="J6" s="97"/>
      <c r="K6" s="98">
        <f>COUNT(E6:J6)</f>
        <v>4</v>
      </c>
      <c r="L6" s="98">
        <f>SUM(E6:J6)</f>
        <v>729</v>
      </c>
      <c r="M6" s="99">
        <f>SUM(L6/K6)</f>
        <v>182.25</v>
      </c>
      <c r="N6" s="94">
        <v>5</v>
      </c>
      <c r="O6" s="100">
        <f>SUM(M6+N6)</f>
        <v>187.25</v>
      </c>
    </row>
    <row r="7" spans="1:15" ht="15.75" thickBot="1" x14ac:dyDescent="0.35">
      <c r="A7" s="12" t="s">
        <v>40</v>
      </c>
      <c r="B7" s="12" t="s">
        <v>65</v>
      </c>
      <c r="C7" s="13">
        <v>43723</v>
      </c>
      <c r="D7" s="14" t="s">
        <v>20</v>
      </c>
      <c r="E7" s="12">
        <v>183</v>
      </c>
      <c r="F7" s="12">
        <v>184</v>
      </c>
      <c r="G7" s="12">
        <v>183</v>
      </c>
      <c r="H7" s="39">
        <v>190</v>
      </c>
      <c r="I7" s="15">
        <v>188</v>
      </c>
      <c r="J7" s="15">
        <v>190</v>
      </c>
      <c r="K7" s="15">
        <v>6</v>
      </c>
      <c r="L7" s="15">
        <v>1118</v>
      </c>
      <c r="M7" s="16">
        <v>186.33333333333334</v>
      </c>
      <c r="N7" s="15">
        <v>12</v>
      </c>
      <c r="O7" s="16">
        <v>198.33333333333334</v>
      </c>
    </row>
    <row r="8" spans="1:15" x14ac:dyDescent="0.3">
      <c r="A8" s="41" t="s">
        <v>106</v>
      </c>
      <c r="B8" s="68" t="s">
        <v>74</v>
      </c>
      <c r="C8" s="43">
        <v>43743</v>
      </c>
      <c r="D8" s="44" t="str">
        <f>'[8]DATA SHEET'!$A$2</f>
        <v>Belton, SC</v>
      </c>
      <c r="E8" s="69">
        <v>190</v>
      </c>
      <c r="F8" s="69">
        <v>192</v>
      </c>
      <c r="G8" s="69">
        <v>189</v>
      </c>
      <c r="H8" s="69">
        <v>186</v>
      </c>
      <c r="I8" s="69"/>
      <c r="J8" s="69"/>
      <c r="K8" s="46">
        <f>COUNT(E8:J8)</f>
        <v>4</v>
      </c>
      <c r="L8" s="46">
        <f>SUM(E8:J8)</f>
        <v>757</v>
      </c>
      <c r="M8" s="47">
        <f>SUM(L8/K8)</f>
        <v>189.25</v>
      </c>
      <c r="N8" s="68">
        <v>5</v>
      </c>
      <c r="O8" s="49">
        <f>SUM(M8+N8)</f>
        <v>194.25</v>
      </c>
    </row>
    <row r="9" spans="1:15" ht="15.75" thickBot="1" x14ac:dyDescent="0.35">
      <c r="A9" s="93" t="s">
        <v>106</v>
      </c>
      <c r="B9" s="94" t="s">
        <v>74</v>
      </c>
      <c r="C9" s="95">
        <v>43771</v>
      </c>
      <c r="D9" s="96" t="str">
        <f>'[8]DATA SHEET'!$A$2</f>
        <v>Belton, SC</v>
      </c>
      <c r="E9" s="97">
        <v>181</v>
      </c>
      <c r="F9" s="97">
        <v>180</v>
      </c>
      <c r="G9" s="97">
        <v>176</v>
      </c>
      <c r="H9" s="97">
        <v>184</v>
      </c>
      <c r="I9" s="97"/>
      <c r="J9" s="97"/>
      <c r="K9" s="98">
        <f>COUNT(E9:J9)</f>
        <v>4</v>
      </c>
      <c r="L9" s="98">
        <f>SUM(E9:J9)</f>
        <v>721</v>
      </c>
      <c r="M9" s="99">
        <f>SUM(L9/K9)</f>
        <v>180.25</v>
      </c>
      <c r="N9" s="94">
        <v>5</v>
      </c>
      <c r="O9" s="100">
        <f>SUM(M9+N9)</f>
        <v>185.25</v>
      </c>
    </row>
    <row r="10" spans="1:15" ht="15.75" thickBot="1" x14ac:dyDescent="0.35">
      <c r="A10" s="12" t="s">
        <v>40</v>
      </c>
      <c r="B10" s="12" t="s">
        <v>65</v>
      </c>
      <c r="C10" s="13">
        <v>43786</v>
      </c>
      <c r="D10" s="14" t="s">
        <v>20</v>
      </c>
      <c r="E10" s="36">
        <v>191</v>
      </c>
      <c r="F10" s="36">
        <v>194</v>
      </c>
      <c r="G10" s="12">
        <v>185</v>
      </c>
      <c r="H10" s="15">
        <v>181</v>
      </c>
      <c r="I10" s="15"/>
      <c r="J10" s="15"/>
      <c r="K10" s="15">
        <v>4</v>
      </c>
      <c r="L10" s="15">
        <v>751</v>
      </c>
      <c r="M10" s="16">
        <v>187.75</v>
      </c>
      <c r="N10" s="15">
        <v>8</v>
      </c>
      <c r="O10" s="16">
        <v>195.75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38</v>
      </c>
      <c r="L12" s="3">
        <f>SUM(L2:L11)</f>
        <v>6963</v>
      </c>
      <c r="M12" s="1">
        <f>SUM(L12/K12)</f>
        <v>183.23684210526315</v>
      </c>
      <c r="N12" s="3">
        <f>SUM(N2:N11)</f>
        <v>55</v>
      </c>
      <c r="O12" s="1">
        <f>SUM(M12+N12)</f>
        <v>238.23684210526315</v>
      </c>
    </row>
  </sheetData>
  <protectedRanges>
    <protectedRange algorithmName="SHA-512" hashValue="FG7sbUW81RLTrqZOgRQY3WT58Fmv2wpczdNtHSivDYpua2f0csBbi4PHtU2Z8RiB+M2w+jl67Do94rJCq0Ck5Q==" saltValue="84WXeaapoYvzxj0ZBNU3eQ==" spinCount="100000" sqref="L4:M4 O4 O5 L5:M5" name="Range1_3_3_1"/>
    <protectedRange algorithmName="SHA-512" hashValue="FG7sbUW81RLTrqZOgRQY3WT58Fmv2wpczdNtHSivDYpua2f0csBbi4PHtU2Z8RiB+M2w+jl67Do94rJCq0Ck5Q==" saltValue="84WXeaapoYvzxj0ZBNU3eQ==" spinCount="100000" sqref="L6:M6 O6 O7 L7:M7" name="Range1_3"/>
    <protectedRange algorithmName="SHA-512" hashValue="FG7sbUW81RLTrqZOgRQY3WT58Fmv2wpczdNtHSivDYpua2f0csBbi4PHtU2Z8RiB+M2w+jl67Do94rJCq0Ck5Q==" saltValue="84WXeaapoYvzxj0ZBNU3eQ==" spinCount="100000" sqref="L8:M8 O8" name="Range1_3_1"/>
  </protectedRanges>
  <conditionalFormatting sqref="E1">
    <cfRule type="top10" priority="119" bottom="1" rank="1"/>
    <cfRule type="top10" dxfId="736" priority="120" rank="1"/>
  </conditionalFormatting>
  <conditionalFormatting sqref="F1">
    <cfRule type="top10" priority="117" bottom="1" rank="1"/>
    <cfRule type="top10" dxfId="735" priority="118" rank="1"/>
  </conditionalFormatting>
  <conditionalFormatting sqref="G1">
    <cfRule type="top10" priority="115" bottom="1" rank="1"/>
    <cfRule type="top10" dxfId="734" priority="116" rank="1"/>
  </conditionalFormatting>
  <conditionalFormatting sqref="H1">
    <cfRule type="top10" priority="113" bottom="1" rank="1"/>
    <cfRule type="top10" dxfId="733" priority="114" rank="1"/>
  </conditionalFormatting>
  <conditionalFormatting sqref="I1">
    <cfRule type="top10" priority="111" bottom="1" rank="1"/>
    <cfRule type="top10" dxfId="732" priority="112" rank="1"/>
  </conditionalFormatting>
  <conditionalFormatting sqref="J1">
    <cfRule type="top10" priority="109" bottom="1" rank="1"/>
    <cfRule type="top10" dxfId="731" priority="110" rank="1"/>
  </conditionalFormatting>
  <conditionalFormatting sqref="E11">
    <cfRule type="top10" priority="107" bottom="1" rank="1"/>
    <cfRule type="top10" dxfId="730" priority="108" rank="1"/>
  </conditionalFormatting>
  <conditionalFormatting sqref="F11">
    <cfRule type="top10" priority="105" bottom="1" rank="1"/>
    <cfRule type="top10" dxfId="729" priority="106" rank="1"/>
  </conditionalFormatting>
  <conditionalFormatting sqref="G11">
    <cfRule type="top10" priority="103" bottom="1" rank="1"/>
    <cfRule type="top10" dxfId="728" priority="104" rank="1"/>
  </conditionalFormatting>
  <conditionalFormatting sqref="H11">
    <cfRule type="top10" priority="101" bottom="1" rank="1"/>
    <cfRule type="top10" dxfId="727" priority="102" rank="1"/>
  </conditionalFormatting>
  <conditionalFormatting sqref="I11">
    <cfRule type="top10" priority="99" bottom="1" rank="1"/>
    <cfRule type="top10" dxfId="726" priority="100" rank="1"/>
  </conditionalFormatting>
  <conditionalFormatting sqref="J11">
    <cfRule type="top10" priority="97" bottom="1" rank="1"/>
    <cfRule type="top10" dxfId="725" priority="98" rank="1"/>
  </conditionalFormatting>
  <conditionalFormatting sqref="E2">
    <cfRule type="top10" priority="83" bottom="1" rank="1"/>
    <cfRule type="top10" dxfId="724" priority="84" rank="1"/>
  </conditionalFormatting>
  <conditionalFormatting sqref="F2">
    <cfRule type="top10" priority="81" bottom="1" rank="1"/>
    <cfRule type="top10" dxfId="723" priority="82" rank="1"/>
  </conditionalFormatting>
  <conditionalFormatting sqref="G2">
    <cfRule type="top10" priority="79" bottom="1" rank="1"/>
    <cfRule type="top10" dxfId="722" priority="80" rank="1"/>
  </conditionalFormatting>
  <conditionalFormatting sqref="H2">
    <cfRule type="top10" priority="77" bottom="1" rank="1"/>
    <cfRule type="top10" dxfId="721" priority="78" rank="1"/>
  </conditionalFormatting>
  <conditionalFormatting sqref="I2">
    <cfRule type="top10" priority="75" bottom="1" rank="1"/>
    <cfRule type="top10" dxfId="720" priority="76" rank="1"/>
  </conditionalFormatting>
  <conditionalFormatting sqref="J2">
    <cfRule type="top10" priority="73" bottom="1" rank="1"/>
    <cfRule type="top10" dxfId="719" priority="74" rank="1"/>
  </conditionalFormatting>
  <conditionalFormatting sqref="E3">
    <cfRule type="top10" dxfId="718" priority="72" rank="1"/>
  </conditionalFormatting>
  <conditionalFormatting sqref="F3">
    <cfRule type="top10" dxfId="717" priority="71" rank="1"/>
  </conditionalFormatting>
  <conditionalFormatting sqref="G3">
    <cfRule type="top10" dxfId="716" priority="70" rank="1"/>
  </conditionalFormatting>
  <conditionalFormatting sqref="H3">
    <cfRule type="top10" dxfId="715" priority="69" rank="1"/>
  </conditionalFormatting>
  <conditionalFormatting sqref="I3">
    <cfRule type="top10" dxfId="714" priority="68" rank="1"/>
  </conditionalFormatting>
  <conditionalFormatting sqref="J3">
    <cfRule type="top10" dxfId="713" priority="67" rank="1"/>
  </conditionalFormatting>
  <conditionalFormatting sqref="E4">
    <cfRule type="top10" dxfId="712" priority="60" rank="1"/>
  </conditionalFormatting>
  <conditionalFormatting sqref="F4">
    <cfRule type="top10" dxfId="711" priority="59" rank="1"/>
  </conditionalFormatting>
  <conditionalFormatting sqref="G4">
    <cfRule type="top10" dxfId="710" priority="58" rank="1"/>
  </conditionalFormatting>
  <conditionalFormatting sqref="H4">
    <cfRule type="top10" dxfId="709" priority="57" rank="1"/>
  </conditionalFormatting>
  <conditionalFormatting sqref="I4">
    <cfRule type="top10" dxfId="708" priority="56" rank="1"/>
  </conditionalFormatting>
  <conditionalFormatting sqref="J4">
    <cfRule type="top10" dxfId="707" priority="55" rank="1"/>
  </conditionalFormatting>
  <conditionalFormatting sqref="E5">
    <cfRule type="top10" priority="53" bottom="1" rank="1"/>
    <cfRule type="top10" dxfId="706" priority="54" rank="1"/>
  </conditionalFormatting>
  <conditionalFormatting sqref="F5">
    <cfRule type="top10" priority="51" bottom="1" rank="1"/>
    <cfRule type="top10" dxfId="705" priority="52" rank="1"/>
  </conditionalFormatting>
  <conditionalFormatting sqref="G5">
    <cfRule type="top10" priority="49" bottom="1" rank="1"/>
    <cfRule type="top10" dxfId="704" priority="50" rank="1"/>
  </conditionalFormatting>
  <conditionalFormatting sqref="H5">
    <cfRule type="top10" priority="47" bottom="1" rank="1"/>
    <cfRule type="top10" dxfId="703" priority="48" rank="1"/>
  </conditionalFormatting>
  <conditionalFormatting sqref="I5">
    <cfRule type="top10" priority="45" bottom="1" rank="1"/>
    <cfRule type="top10" dxfId="702" priority="46" rank="1"/>
  </conditionalFormatting>
  <conditionalFormatting sqref="J5">
    <cfRule type="top10" priority="43" bottom="1" rank="1"/>
    <cfRule type="top10" dxfId="701" priority="44" rank="1"/>
  </conditionalFormatting>
  <conditionalFormatting sqref="E6">
    <cfRule type="top10" dxfId="700" priority="42" rank="1"/>
  </conditionalFormatting>
  <conditionalFormatting sqref="F6">
    <cfRule type="top10" dxfId="699" priority="41" rank="1"/>
  </conditionalFormatting>
  <conditionalFormatting sqref="G6">
    <cfRule type="top10" dxfId="698" priority="40" rank="1"/>
  </conditionalFormatting>
  <conditionalFormatting sqref="H6">
    <cfRule type="top10" dxfId="697" priority="39" rank="1"/>
  </conditionalFormatting>
  <conditionalFormatting sqref="I6">
    <cfRule type="top10" dxfId="696" priority="38" rank="1"/>
  </conditionalFormatting>
  <conditionalFormatting sqref="J6">
    <cfRule type="top10" dxfId="695" priority="37" rank="1"/>
  </conditionalFormatting>
  <conditionalFormatting sqref="E7">
    <cfRule type="top10" priority="35" bottom="1" rank="1"/>
    <cfRule type="top10" dxfId="694" priority="36" rank="1"/>
  </conditionalFormatting>
  <conditionalFormatting sqref="F7">
    <cfRule type="top10" priority="33" bottom="1" rank="1"/>
    <cfRule type="top10" dxfId="693" priority="34" rank="1"/>
  </conditionalFormatting>
  <conditionalFormatting sqref="G7">
    <cfRule type="top10" priority="31" bottom="1" rank="1"/>
    <cfRule type="top10" dxfId="692" priority="32" rank="1"/>
  </conditionalFormatting>
  <conditionalFormatting sqref="H7">
    <cfRule type="top10" priority="29" bottom="1" rank="1"/>
    <cfRule type="top10" dxfId="691" priority="30" rank="1"/>
  </conditionalFormatting>
  <conditionalFormatting sqref="I7">
    <cfRule type="top10" priority="27" bottom="1" rank="1"/>
    <cfRule type="top10" dxfId="690" priority="28" rank="1"/>
  </conditionalFormatting>
  <conditionalFormatting sqref="J7">
    <cfRule type="top10" priority="25" bottom="1" rank="1"/>
    <cfRule type="top10" dxfId="689" priority="26" rank="1"/>
  </conditionalFormatting>
  <conditionalFormatting sqref="E8">
    <cfRule type="top10" dxfId="688" priority="24" rank="1"/>
  </conditionalFormatting>
  <conditionalFormatting sqref="F8">
    <cfRule type="top10" dxfId="687" priority="23" rank="1"/>
  </conditionalFormatting>
  <conditionalFormatting sqref="G8">
    <cfRule type="top10" dxfId="686" priority="22" rank="1"/>
  </conditionalFormatting>
  <conditionalFormatting sqref="H8">
    <cfRule type="top10" dxfId="685" priority="21" rank="1"/>
  </conditionalFormatting>
  <conditionalFormatting sqref="I8">
    <cfRule type="top10" dxfId="684" priority="20" rank="1"/>
  </conditionalFormatting>
  <conditionalFormatting sqref="J8">
    <cfRule type="top10" dxfId="683" priority="19" rank="1"/>
  </conditionalFormatting>
  <conditionalFormatting sqref="E9">
    <cfRule type="top10" dxfId="682" priority="18" rank="1"/>
  </conditionalFormatting>
  <conditionalFormatting sqref="F9">
    <cfRule type="top10" dxfId="681" priority="17" rank="1"/>
  </conditionalFormatting>
  <conditionalFormatting sqref="G9">
    <cfRule type="top10" dxfId="680" priority="16" rank="1"/>
  </conditionalFormatting>
  <conditionalFormatting sqref="H9">
    <cfRule type="top10" dxfId="679" priority="15" rank="1"/>
  </conditionalFormatting>
  <conditionalFormatting sqref="I9">
    <cfRule type="top10" dxfId="678" priority="14" rank="1"/>
  </conditionalFormatting>
  <conditionalFormatting sqref="J9">
    <cfRule type="top10" dxfId="677" priority="13" rank="1"/>
  </conditionalFormatting>
  <conditionalFormatting sqref="E10">
    <cfRule type="top10" priority="11" bottom="1" rank="1"/>
    <cfRule type="top10" dxfId="676" priority="12" rank="1"/>
  </conditionalFormatting>
  <conditionalFormatting sqref="F10">
    <cfRule type="top10" priority="9" bottom="1" rank="1"/>
    <cfRule type="top10" dxfId="675" priority="10" rank="1"/>
  </conditionalFormatting>
  <conditionalFormatting sqref="G10">
    <cfRule type="top10" priority="7" bottom="1" rank="1"/>
    <cfRule type="top10" dxfId="674" priority="8" rank="1"/>
  </conditionalFormatting>
  <conditionalFormatting sqref="H10">
    <cfRule type="top10" priority="5" bottom="1" rank="1"/>
    <cfRule type="top10" dxfId="673" priority="6" rank="1"/>
  </conditionalFormatting>
  <conditionalFormatting sqref="I10">
    <cfRule type="top10" priority="3" bottom="1" rank="1"/>
    <cfRule type="top10" dxfId="672" priority="4" rank="1"/>
  </conditionalFormatting>
  <conditionalFormatting sqref="J10">
    <cfRule type="top10" priority="1" bottom="1" rank="1"/>
    <cfRule type="top10" dxfId="6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D2567F2-345B-44D4-BB61-7D23F2299252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CDE34B22-311E-4E21-BBAC-66CCA652EAAF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08075967-F3E3-4EB8-9F4B-208D4A2549B6}">
          <x14:formula1>
            <xm:f>'C:\Users\abra2\Desktop\ABRA Files and More\AUTO BENCH REST ASSOCIATION FILE\ABRA 2019\South Carolina\[ABRA sSOUTH CAROLINA SCORING PROGRAM 2019.xlsm]DATA SHEET'!#REF!</xm:f>
          </x14:formula1>
          <xm:sqref>B3:B4 B6 B8:B9</xm:sqref>
        </x14:dataValidation>
        <x14:dataValidation type="list" allowBlank="1" showInputMessage="1" showErrorMessage="1" xr:uid="{E4E16A0C-CEDD-46F4-9CA5-6470B13B30D8}">
          <x14:formula1>
            <xm:f>'C:\Users\abra2\AppData\Local\Packages\Microsoft.MicrosoftEdge_8wekyb3d8bbwe\TempState\Downloads\[ABRA Club shoot 8182019 (2).xlsm]Data'!#REF!</xm:f>
          </x14:formula1>
          <xm:sqref>B5</xm:sqref>
        </x14:dataValidation>
        <x14:dataValidation type="list" allowBlank="1" showInputMessage="1" showErrorMessage="1" xr:uid="{35DB0026-4BA9-408F-9CAB-3321A131DB3A}">
          <x14:formula1>
            <xm:f>'C:\Users\abra2\AppData\Local\Packages\Microsoft.MicrosoftEdge_8wekyb3d8bbwe\TempState\Downloads\[ABRA GA State Tournament 9152019 (3).xlsm]Data'!#REF!</xm:f>
          </x14:formula1>
          <xm:sqref>B7</xm:sqref>
        </x14:dataValidation>
        <x14:dataValidation type="list" allowBlank="1" showInputMessage="1" showErrorMessage="1" xr:uid="{5FC2FAC3-CBCC-4ED0-B584-C3D8D766C2D3}">
          <x14:formula1>
            <xm:f>'C:\Users\abra2\AppData\Local\Packages\Microsoft.MicrosoftEdge_8wekyb3d8bbwe\TempState\Downloads\[ABRA Club Shoot 11172019 (1).xlsm]Data'!#REF!</xm:f>
          </x14:formula1>
          <xm:sqref>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6453-F149-4277-982C-CE8DD6E57179}">
  <sheetPr codeName="Sheet13"/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4" t="s">
        <v>40</v>
      </c>
      <c r="B2" s="24" t="s">
        <v>52</v>
      </c>
      <c r="C2" s="25">
        <v>43583</v>
      </c>
      <c r="D2" s="26" t="s">
        <v>38</v>
      </c>
      <c r="E2" s="24">
        <v>173</v>
      </c>
      <c r="F2" s="24">
        <v>186</v>
      </c>
      <c r="G2" s="24">
        <v>188</v>
      </c>
      <c r="H2" s="27">
        <v>185</v>
      </c>
      <c r="I2" s="27"/>
      <c r="J2" s="21"/>
      <c r="K2" s="27">
        <v>4</v>
      </c>
      <c r="L2" s="27">
        <v>732</v>
      </c>
      <c r="M2" s="28">
        <v>183</v>
      </c>
      <c r="N2" s="27">
        <v>5</v>
      </c>
      <c r="O2" s="28">
        <v>188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732</v>
      </c>
      <c r="M4" s="1">
        <f>SUM(L4/K4)</f>
        <v>183</v>
      </c>
      <c r="N4" s="3">
        <f>SUM(N2:N2)</f>
        <v>5</v>
      </c>
      <c r="O4" s="1">
        <f>SUM(M4+N4)</f>
        <v>188</v>
      </c>
    </row>
  </sheetData>
  <conditionalFormatting sqref="E1">
    <cfRule type="top10" priority="47" bottom="1" rank="1"/>
    <cfRule type="top10" dxfId="670" priority="48" rank="1"/>
  </conditionalFormatting>
  <conditionalFormatting sqref="F1">
    <cfRule type="top10" priority="45" bottom="1" rank="1"/>
    <cfRule type="top10" dxfId="669" priority="46" rank="1"/>
  </conditionalFormatting>
  <conditionalFormatting sqref="G1">
    <cfRule type="top10" priority="43" bottom="1" rank="1"/>
    <cfRule type="top10" dxfId="668" priority="44" rank="1"/>
  </conditionalFormatting>
  <conditionalFormatting sqref="H1">
    <cfRule type="top10" priority="41" bottom="1" rank="1"/>
    <cfRule type="top10" dxfId="667" priority="42" rank="1"/>
  </conditionalFormatting>
  <conditionalFormatting sqref="I1">
    <cfRule type="top10" priority="39" bottom="1" rank="1"/>
    <cfRule type="top10" dxfId="666" priority="40" rank="1"/>
  </conditionalFormatting>
  <conditionalFormatting sqref="J1">
    <cfRule type="top10" priority="37" bottom="1" rank="1"/>
    <cfRule type="top10" dxfId="665" priority="38" rank="1"/>
  </conditionalFormatting>
  <conditionalFormatting sqref="E3">
    <cfRule type="top10" priority="35" bottom="1" rank="1"/>
    <cfRule type="top10" dxfId="664" priority="36" rank="1"/>
  </conditionalFormatting>
  <conditionalFormatting sqref="F3">
    <cfRule type="top10" priority="33" bottom="1" rank="1"/>
    <cfRule type="top10" dxfId="663" priority="34" rank="1"/>
  </conditionalFormatting>
  <conditionalFormatting sqref="G3">
    <cfRule type="top10" priority="31" bottom="1" rank="1"/>
    <cfRule type="top10" dxfId="662" priority="32" rank="1"/>
  </conditionalFormatting>
  <conditionalFormatting sqref="H3">
    <cfRule type="top10" priority="29" bottom="1" rank="1"/>
    <cfRule type="top10" dxfId="661" priority="30" rank="1"/>
  </conditionalFormatting>
  <conditionalFormatting sqref="I3">
    <cfRule type="top10" priority="27" bottom="1" rank="1"/>
    <cfRule type="top10" dxfId="660" priority="28" rank="1"/>
  </conditionalFormatting>
  <conditionalFormatting sqref="J3">
    <cfRule type="top10" priority="25" bottom="1" rank="1"/>
    <cfRule type="top10" dxfId="659" priority="26" rank="1"/>
  </conditionalFormatting>
  <conditionalFormatting sqref="E2">
    <cfRule type="top10" priority="11" bottom="1" rank="1"/>
    <cfRule type="top10" dxfId="658" priority="12" rank="1"/>
  </conditionalFormatting>
  <conditionalFormatting sqref="F2">
    <cfRule type="top10" priority="9" bottom="1" rank="1"/>
    <cfRule type="top10" dxfId="657" priority="10" rank="1"/>
  </conditionalFormatting>
  <conditionalFormatting sqref="G2">
    <cfRule type="top10" priority="7" bottom="1" rank="1"/>
    <cfRule type="top10" dxfId="656" priority="8" rank="1"/>
  </conditionalFormatting>
  <conditionalFormatting sqref="H2">
    <cfRule type="top10" priority="5" bottom="1" rank="1"/>
    <cfRule type="top10" dxfId="655" priority="6" rank="1"/>
  </conditionalFormatting>
  <conditionalFormatting sqref="I2">
    <cfRule type="top10" priority="3" bottom="1" rank="1"/>
    <cfRule type="top10" dxfId="654" priority="4" rank="1"/>
  </conditionalFormatting>
  <conditionalFormatting sqref="J2">
    <cfRule type="top10" priority="1" bottom="1" rank="1"/>
    <cfRule type="top10" dxfId="65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 xr:uid="{2AAF29B4-0AC0-47A7-A0F6-02B97C382FD9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5B7FE8DC-B3F0-4464-837A-011B3F30968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75C3-21F5-4141-A9C7-3B1064802A97}">
  <sheetPr codeName="Sheet14"/>
  <dimension ref="A1:O5"/>
  <sheetViews>
    <sheetView workbookViewId="0">
      <selection activeCell="E15" sqref="E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87</v>
      </c>
      <c r="C2" s="8">
        <v>43670</v>
      </c>
      <c r="D2" s="9" t="s">
        <v>88</v>
      </c>
      <c r="E2" s="7">
        <v>142</v>
      </c>
      <c r="F2" s="7">
        <v>178</v>
      </c>
      <c r="G2" s="7">
        <v>169</v>
      </c>
      <c r="H2" s="7">
        <v>184</v>
      </c>
      <c r="I2" s="7"/>
      <c r="J2" s="7"/>
      <c r="K2" s="10">
        <v>4</v>
      </c>
      <c r="L2" s="10">
        <v>673</v>
      </c>
      <c r="M2" s="11">
        <v>168.25</v>
      </c>
      <c r="N2" s="10">
        <v>5</v>
      </c>
      <c r="O2" s="11">
        <v>173.25</v>
      </c>
    </row>
    <row r="3" spans="1:15" x14ac:dyDescent="0.3">
      <c r="A3" s="41" t="s">
        <v>105</v>
      </c>
      <c r="B3" s="48" t="s">
        <v>87</v>
      </c>
      <c r="C3" s="43">
        <v>43708</v>
      </c>
      <c r="D3" s="44" t="s">
        <v>100</v>
      </c>
      <c r="E3" s="45">
        <v>179</v>
      </c>
      <c r="F3" s="45">
        <v>176</v>
      </c>
      <c r="G3" s="45">
        <v>181</v>
      </c>
      <c r="H3" s="45">
        <v>189</v>
      </c>
      <c r="I3" s="45">
        <v>191</v>
      </c>
      <c r="J3" s="45">
        <v>189</v>
      </c>
      <c r="K3" s="46">
        <f>COUNT(E3:J3)</f>
        <v>6</v>
      </c>
      <c r="L3" s="46">
        <f>SUM(E3:J3)</f>
        <v>1105</v>
      </c>
      <c r="M3" s="47">
        <f>SUM(L3/K3)</f>
        <v>184.16666666666666</v>
      </c>
      <c r="N3" s="48">
        <v>4</v>
      </c>
      <c r="O3" s="49">
        <f>SUM(M3+N3)</f>
        <v>188.16666666666666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SUM(K2:K2)</f>
        <v>4</v>
      </c>
      <c r="L5" s="3">
        <f>SUM(L2:L2)</f>
        <v>673</v>
      </c>
      <c r="M5" s="1">
        <f>SUM(L5/K5)</f>
        <v>168.25</v>
      </c>
      <c r="N5" s="3">
        <f>SUM(N2:N2)</f>
        <v>5</v>
      </c>
      <c r="O5" s="1">
        <f>SUM(M5+N5)</f>
        <v>173.25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53" bottom="1" rank="1"/>
    <cfRule type="top10" dxfId="652" priority="54" rank="1"/>
  </conditionalFormatting>
  <conditionalFormatting sqref="F1">
    <cfRule type="top10" priority="51" bottom="1" rank="1"/>
    <cfRule type="top10" dxfId="651" priority="52" rank="1"/>
  </conditionalFormatting>
  <conditionalFormatting sqref="G1">
    <cfRule type="top10" priority="49" bottom="1" rank="1"/>
    <cfRule type="top10" dxfId="650" priority="50" rank="1"/>
  </conditionalFormatting>
  <conditionalFormatting sqref="H1">
    <cfRule type="top10" priority="47" bottom="1" rank="1"/>
    <cfRule type="top10" dxfId="649" priority="48" rank="1"/>
  </conditionalFormatting>
  <conditionalFormatting sqref="I1">
    <cfRule type="top10" priority="45" bottom="1" rank="1"/>
    <cfRule type="top10" dxfId="648" priority="46" rank="1"/>
  </conditionalFormatting>
  <conditionalFormatting sqref="J1">
    <cfRule type="top10" priority="43" bottom="1" rank="1"/>
    <cfRule type="top10" dxfId="647" priority="44" rank="1"/>
  </conditionalFormatting>
  <conditionalFormatting sqref="E4">
    <cfRule type="top10" priority="41" bottom="1" rank="1"/>
    <cfRule type="top10" dxfId="646" priority="42" rank="1"/>
  </conditionalFormatting>
  <conditionalFormatting sqref="F4">
    <cfRule type="top10" priority="39" bottom="1" rank="1"/>
    <cfRule type="top10" dxfId="645" priority="40" rank="1"/>
  </conditionalFormatting>
  <conditionalFormatting sqref="G4">
    <cfRule type="top10" priority="37" bottom="1" rank="1"/>
    <cfRule type="top10" dxfId="644" priority="38" rank="1"/>
  </conditionalFormatting>
  <conditionalFormatting sqref="H4">
    <cfRule type="top10" priority="35" bottom="1" rank="1"/>
    <cfRule type="top10" dxfId="643" priority="36" rank="1"/>
  </conditionalFormatting>
  <conditionalFormatting sqref="I4">
    <cfRule type="top10" priority="33" bottom="1" rank="1"/>
    <cfRule type="top10" dxfId="642" priority="34" rank="1"/>
  </conditionalFormatting>
  <conditionalFormatting sqref="J4">
    <cfRule type="top10" priority="31" bottom="1" rank="1"/>
    <cfRule type="top10" dxfId="641" priority="32" rank="1"/>
  </conditionalFormatting>
  <conditionalFormatting sqref="E2">
    <cfRule type="top10" priority="17" bottom="1" rank="1"/>
    <cfRule type="top10" dxfId="640" priority="18" rank="1"/>
  </conditionalFormatting>
  <conditionalFormatting sqref="F2">
    <cfRule type="top10" priority="15" bottom="1" rank="1"/>
    <cfRule type="top10" dxfId="639" priority="16" rank="1"/>
  </conditionalFormatting>
  <conditionalFormatting sqref="G2">
    <cfRule type="top10" priority="13" bottom="1" rank="1"/>
    <cfRule type="top10" dxfId="638" priority="14" rank="1"/>
  </conditionalFormatting>
  <conditionalFormatting sqref="H2">
    <cfRule type="top10" priority="11" bottom="1" rank="1"/>
    <cfRule type="top10" dxfId="637" priority="12" rank="1"/>
  </conditionalFormatting>
  <conditionalFormatting sqref="I2">
    <cfRule type="top10" priority="9" bottom="1" rank="1"/>
    <cfRule type="top10" dxfId="636" priority="10" rank="1"/>
  </conditionalFormatting>
  <conditionalFormatting sqref="J2">
    <cfRule type="top10" priority="7" bottom="1" rank="1"/>
    <cfRule type="top10" dxfId="635" priority="8" rank="1"/>
  </conditionalFormatting>
  <conditionalFormatting sqref="E3">
    <cfRule type="top10" dxfId="634" priority="6" rank="1"/>
  </conditionalFormatting>
  <conditionalFormatting sqref="F3">
    <cfRule type="top10" dxfId="633" priority="5" rank="1"/>
  </conditionalFormatting>
  <conditionalFormatting sqref="G3">
    <cfRule type="top10" dxfId="632" priority="4" rank="1"/>
  </conditionalFormatting>
  <conditionalFormatting sqref="H3">
    <cfRule type="top10" dxfId="631" priority="3" rank="1"/>
  </conditionalFormatting>
  <conditionalFormatting sqref="I3">
    <cfRule type="top10" dxfId="630" priority="2" rank="1"/>
  </conditionalFormatting>
  <conditionalFormatting sqref="J3">
    <cfRule type="top10" dxfId="629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747CD7-6CCB-4FC3-B6AD-CE5B66463AB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74377B40-19F0-47FE-BA01-CC9B079004DD}">
          <x14:formula1>
            <xm:f>'C:\Users\Steve\Documents\_Shooting\_Ruger 10-22\2019\[_ABRA2019-Scoring 7-24-19.xlsm]Data'!#REF!</xm:f>
          </x14:formula1>
          <xm:sqref>B2</xm:sqref>
        </x14:dataValidation>
        <x14:dataValidation type="list" allowBlank="1" showInputMessage="1" showErrorMessage="1" xr:uid="{9F5B50D2-C751-4877-BB65-313D3EAAA04F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CD53-4946-494D-BCAC-C45CBE184F7F}">
  <sheetPr codeName="Sheet15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68</v>
      </c>
      <c r="C2" s="8">
        <v>43632</v>
      </c>
      <c r="D2" s="9" t="s">
        <v>20</v>
      </c>
      <c r="E2" s="34">
        <v>71</v>
      </c>
      <c r="F2" s="34">
        <v>127</v>
      </c>
      <c r="G2" s="34">
        <v>93</v>
      </c>
      <c r="H2" s="56">
        <v>115</v>
      </c>
      <c r="I2" s="10"/>
      <c r="J2" s="10"/>
      <c r="K2" s="10">
        <v>4</v>
      </c>
      <c r="L2" s="10">
        <v>406</v>
      </c>
      <c r="M2" s="11">
        <v>101.5</v>
      </c>
      <c r="N2" s="10">
        <v>4</v>
      </c>
      <c r="O2" s="11">
        <v>105.5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406</v>
      </c>
      <c r="M4" s="1">
        <f>SUM(L4/K4)</f>
        <v>101.5</v>
      </c>
      <c r="N4" s="3">
        <f>SUM(N2:N2)</f>
        <v>4</v>
      </c>
      <c r="O4" s="1">
        <f>SUM(M4+N4)</f>
        <v>105.5</v>
      </c>
    </row>
  </sheetData>
  <conditionalFormatting sqref="E1">
    <cfRule type="top10" priority="47" bottom="1" rank="1"/>
    <cfRule type="top10" dxfId="628" priority="48" rank="1"/>
  </conditionalFormatting>
  <conditionalFormatting sqref="F1">
    <cfRule type="top10" priority="45" bottom="1" rank="1"/>
    <cfRule type="top10" dxfId="627" priority="46" rank="1"/>
  </conditionalFormatting>
  <conditionalFormatting sqref="G1">
    <cfRule type="top10" priority="43" bottom="1" rank="1"/>
    <cfRule type="top10" dxfId="626" priority="44" rank="1"/>
  </conditionalFormatting>
  <conditionalFormatting sqref="H1">
    <cfRule type="top10" priority="41" bottom="1" rank="1"/>
    <cfRule type="top10" dxfId="625" priority="42" rank="1"/>
  </conditionalFormatting>
  <conditionalFormatting sqref="I1">
    <cfRule type="top10" priority="39" bottom="1" rank="1"/>
    <cfRule type="top10" dxfId="624" priority="40" rank="1"/>
  </conditionalFormatting>
  <conditionalFormatting sqref="J1">
    <cfRule type="top10" priority="37" bottom="1" rank="1"/>
    <cfRule type="top10" dxfId="623" priority="38" rank="1"/>
  </conditionalFormatting>
  <conditionalFormatting sqref="E3">
    <cfRule type="top10" priority="35" bottom="1" rank="1"/>
    <cfRule type="top10" dxfId="622" priority="36" rank="1"/>
  </conditionalFormatting>
  <conditionalFormatting sqref="F3">
    <cfRule type="top10" priority="33" bottom="1" rank="1"/>
    <cfRule type="top10" dxfId="621" priority="34" rank="1"/>
  </conditionalFormatting>
  <conditionalFormatting sqref="G3">
    <cfRule type="top10" priority="31" bottom="1" rank="1"/>
    <cfRule type="top10" dxfId="620" priority="32" rank="1"/>
  </conditionalFormatting>
  <conditionalFormatting sqref="H3">
    <cfRule type="top10" priority="29" bottom="1" rank="1"/>
    <cfRule type="top10" dxfId="619" priority="30" rank="1"/>
  </conditionalFormatting>
  <conditionalFormatting sqref="I3">
    <cfRule type="top10" priority="27" bottom="1" rank="1"/>
    <cfRule type="top10" dxfId="618" priority="28" rank="1"/>
  </conditionalFormatting>
  <conditionalFormatting sqref="J3">
    <cfRule type="top10" priority="25" bottom="1" rank="1"/>
    <cfRule type="top10" dxfId="617" priority="26" rank="1"/>
  </conditionalFormatting>
  <conditionalFormatting sqref="E2">
    <cfRule type="top10" priority="11" bottom="1" rank="1"/>
    <cfRule type="top10" dxfId="616" priority="12" rank="1"/>
  </conditionalFormatting>
  <conditionalFormatting sqref="F2">
    <cfRule type="top10" priority="9" bottom="1" rank="1"/>
    <cfRule type="top10" dxfId="615" priority="10" rank="1"/>
  </conditionalFormatting>
  <conditionalFormatting sqref="G2">
    <cfRule type="top10" priority="7" bottom="1" rank="1"/>
    <cfRule type="top10" dxfId="614" priority="8" rank="1"/>
  </conditionalFormatting>
  <conditionalFormatting sqref="H2">
    <cfRule type="top10" priority="5" bottom="1" rank="1"/>
    <cfRule type="top10" dxfId="613" priority="6" rank="1"/>
  </conditionalFormatting>
  <conditionalFormatting sqref="I2">
    <cfRule type="top10" priority="3" bottom="1" rank="1"/>
    <cfRule type="top10" dxfId="612" priority="4" rank="1"/>
  </conditionalFormatting>
  <conditionalFormatting sqref="J2">
    <cfRule type="top10" priority="1" bottom="1" rank="1"/>
    <cfRule type="top10" dxfId="61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958EB1-7891-4BB9-B6D3-29B6B2BF08C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operator="greaterThan" allowBlank="1" showInputMessage="1" showErrorMessage="1" xr:uid="{6D0527EB-9EAD-40EC-AA12-B72710B60A1D}">
          <x14:formula1>
            <xm:f>'C:\Users\abra2\AppData\Local\Packages\Microsoft.MicrosoftEdge_8wekyb3d8bbwe\TempState\Downloads\[ABRA Club Shoot 6162019 (2).xlsm]Data'!#REF!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8927-E5FC-445D-9150-D33E78375366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41" t="s">
        <v>124</v>
      </c>
      <c r="B2" s="137" t="s">
        <v>125</v>
      </c>
      <c r="C2" s="43">
        <v>43757</v>
      </c>
      <c r="D2" s="44" t="s">
        <v>122</v>
      </c>
      <c r="E2" s="69">
        <v>17</v>
      </c>
      <c r="F2" s="69">
        <v>0</v>
      </c>
      <c r="G2" s="69">
        <v>5</v>
      </c>
      <c r="H2" s="69">
        <v>0</v>
      </c>
      <c r="I2" s="69">
        <v>22</v>
      </c>
      <c r="J2" s="69">
        <v>13</v>
      </c>
      <c r="K2" s="46">
        <f>COUNT(E2:J2)</f>
        <v>6</v>
      </c>
      <c r="L2" s="46">
        <f>SUM(E2:J2)</f>
        <v>57</v>
      </c>
      <c r="M2" s="47">
        <f>SUM(L2/K2)</f>
        <v>9.5</v>
      </c>
      <c r="N2" s="68">
        <v>10</v>
      </c>
      <c r="O2" s="49">
        <f>SUM(M2+N2)</f>
        <v>19.5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57</v>
      </c>
      <c r="M4" s="1">
        <f>SUM(L4/K4)</f>
        <v>9.5</v>
      </c>
      <c r="N4" s="3">
        <f>SUM(N2:N2)</f>
        <v>10</v>
      </c>
      <c r="O4" s="1">
        <f>SUM(M4+N4)</f>
        <v>19.5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3"/>
  </protectedRanges>
  <conditionalFormatting sqref="E1">
    <cfRule type="top10" priority="41" bottom="1" rank="1"/>
    <cfRule type="top10" dxfId="1504" priority="42" rank="1"/>
  </conditionalFormatting>
  <conditionalFormatting sqref="F1">
    <cfRule type="top10" priority="39" bottom="1" rank="1"/>
    <cfRule type="top10" dxfId="1503" priority="40" rank="1"/>
  </conditionalFormatting>
  <conditionalFormatting sqref="G1">
    <cfRule type="top10" priority="37" bottom="1" rank="1"/>
    <cfRule type="top10" dxfId="1502" priority="38" rank="1"/>
  </conditionalFormatting>
  <conditionalFormatting sqref="H1">
    <cfRule type="top10" priority="35" bottom="1" rank="1"/>
    <cfRule type="top10" dxfId="1501" priority="36" rank="1"/>
  </conditionalFormatting>
  <conditionalFormatting sqref="I1">
    <cfRule type="top10" priority="33" bottom="1" rank="1"/>
    <cfRule type="top10" dxfId="1500" priority="34" rank="1"/>
  </conditionalFormatting>
  <conditionalFormatting sqref="J1">
    <cfRule type="top10" priority="31" bottom="1" rank="1"/>
    <cfRule type="top10" dxfId="1499" priority="32" rank="1"/>
  </conditionalFormatting>
  <conditionalFormatting sqref="E3">
    <cfRule type="top10" priority="29" bottom="1" rank="1"/>
    <cfRule type="top10" dxfId="1498" priority="30" rank="1"/>
  </conditionalFormatting>
  <conditionalFormatting sqref="F3">
    <cfRule type="top10" priority="27" bottom="1" rank="1"/>
    <cfRule type="top10" dxfId="1497" priority="28" rank="1"/>
  </conditionalFormatting>
  <conditionalFormatting sqref="G3">
    <cfRule type="top10" priority="25" bottom="1" rank="1"/>
    <cfRule type="top10" dxfId="1496" priority="26" rank="1"/>
  </conditionalFormatting>
  <conditionalFormatting sqref="H3">
    <cfRule type="top10" priority="23" bottom="1" rank="1"/>
    <cfRule type="top10" dxfId="1495" priority="24" rank="1"/>
  </conditionalFormatting>
  <conditionalFormatting sqref="I3">
    <cfRule type="top10" priority="21" bottom="1" rank="1"/>
    <cfRule type="top10" dxfId="1494" priority="22" rank="1"/>
  </conditionalFormatting>
  <conditionalFormatting sqref="J3">
    <cfRule type="top10" priority="19" bottom="1" rank="1"/>
    <cfRule type="top10" dxfId="1493" priority="20" rank="1"/>
  </conditionalFormatting>
  <conditionalFormatting sqref="E2">
    <cfRule type="top10" dxfId="1492" priority="6" rank="1"/>
  </conditionalFormatting>
  <conditionalFormatting sqref="F2">
    <cfRule type="top10" dxfId="1491" priority="5" rank="1"/>
  </conditionalFormatting>
  <conditionalFormatting sqref="G2">
    <cfRule type="top10" dxfId="1490" priority="4" rank="1"/>
  </conditionalFormatting>
  <conditionalFormatting sqref="H2">
    <cfRule type="top10" dxfId="1489" priority="3" rank="1"/>
  </conditionalFormatting>
  <conditionalFormatting sqref="I2">
    <cfRule type="top10" dxfId="1488" priority="2" rank="1"/>
  </conditionalFormatting>
  <conditionalFormatting sqref="J2">
    <cfRule type="top10" dxfId="1487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5F06A2-4FCE-4780-B765-FACE31E96BC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E43E-BD09-4C61-A0FB-0822976CF452}">
  <sheetPr codeName="Sheet16"/>
  <dimension ref="A1:O11"/>
  <sheetViews>
    <sheetView workbookViewId="0">
      <selection activeCell="G16" sqref="G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34</v>
      </c>
      <c r="C2" s="8">
        <v>43485</v>
      </c>
      <c r="D2" s="9" t="s">
        <v>20</v>
      </c>
      <c r="E2" s="10">
        <v>151</v>
      </c>
      <c r="F2" s="10">
        <v>167</v>
      </c>
      <c r="G2" s="10">
        <v>159</v>
      </c>
      <c r="H2" s="10">
        <v>141</v>
      </c>
      <c r="I2" s="10"/>
      <c r="J2" s="10"/>
      <c r="K2" s="10">
        <v>4</v>
      </c>
      <c r="L2" s="10">
        <v>618</v>
      </c>
      <c r="M2" s="11">
        <v>154.5</v>
      </c>
      <c r="N2" s="10">
        <v>3</v>
      </c>
      <c r="O2" s="11">
        <v>157.5</v>
      </c>
    </row>
    <row r="3" spans="1:15" ht="16.5" thickBot="1" x14ac:dyDescent="0.35">
      <c r="A3" s="7" t="s">
        <v>21</v>
      </c>
      <c r="B3" s="7" t="s">
        <v>34</v>
      </c>
      <c r="C3" s="8">
        <v>43513</v>
      </c>
      <c r="D3" s="9" t="s">
        <v>20</v>
      </c>
      <c r="E3" s="7">
        <v>182</v>
      </c>
      <c r="F3" s="7">
        <v>179</v>
      </c>
      <c r="G3" s="7">
        <v>187</v>
      </c>
      <c r="H3" s="10">
        <v>182</v>
      </c>
      <c r="I3" s="10"/>
      <c r="J3" s="21"/>
      <c r="K3" s="10">
        <v>4</v>
      </c>
      <c r="L3" s="10">
        <v>730</v>
      </c>
      <c r="M3" s="11">
        <v>182.5</v>
      </c>
      <c r="N3" s="10">
        <v>7</v>
      </c>
      <c r="O3" s="11">
        <v>189.5</v>
      </c>
    </row>
    <row r="4" spans="1:15" ht="16.5" thickBot="1" x14ac:dyDescent="0.35">
      <c r="A4" s="7" t="s">
        <v>21</v>
      </c>
      <c r="B4" s="7" t="s">
        <v>34</v>
      </c>
      <c r="C4" s="8">
        <v>43541</v>
      </c>
      <c r="D4" s="29" t="s">
        <v>20</v>
      </c>
      <c r="E4" s="36">
        <v>168</v>
      </c>
      <c r="F4" s="36">
        <v>182</v>
      </c>
      <c r="G4" s="38">
        <v>170</v>
      </c>
      <c r="H4" s="39">
        <v>174</v>
      </c>
      <c r="I4" s="33"/>
      <c r="J4" s="21"/>
      <c r="K4" s="10">
        <v>4</v>
      </c>
      <c r="L4" s="10">
        <v>694</v>
      </c>
      <c r="M4" s="11">
        <v>173.5</v>
      </c>
      <c r="N4" s="10">
        <v>11</v>
      </c>
      <c r="O4" s="11">
        <v>184.5</v>
      </c>
    </row>
    <row r="5" spans="1:15" ht="15.75" thickBot="1" x14ac:dyDescent="0.35">
      <c r="A5" s="7" t="s">
        <v>21</v>
      </c>
      <c r="B5" s="7" t="s">
        <v>34</v>
      </c>
      <c r="C5" s="8">
        <v>43550</v>
      </c>
      <c r="D5" s="9" t="s">
        <v>20</v>
      </c>
      <c r="E5" s="7">
        <v>177</v>
      </c>
      <c r="F5" s="7">
        <v>158</v>
      </c>
      <c r="G5" s="7">
        <v>166</v>
      </c>
      <c r="H5" s="10"/>
      <c r="I5" s="10"/>
      <c r="J5" s="10"/>
      <c r="K5" s="10">
        <v>3</v>
      </c>
      <c r="L5" s="10">
        <v>501</v>
      </c>
      <c r="M5" s="11">
        <v>167</v>
      </c>
      <c r="N5" s="10">
        <v>4</v>
      </c>
      <c r="O5" s="11">
        <v>171</v>
      </c>
    </row>
    <row r="6" spans="1:15" x14ac:dyDescent="0.3">
      <c r="A6" s="53" t="s">
        <v>21</v>
      </c>
      <c r="B6" s="53" t="s">
        <v>34</v>
      </c>
      <c r="C6" s="81">
        <v>43604</v>
      </c>
      <c r="D6" s="82" t="s">
        <v>20</v>
      </c>
      <c r="E6" s="51">
        <v>169</v>
      </c>
      <c r="F6" s="89">
        <v>179</v>
      </c>
      <c r="G6" s="38">
        <v>166</v>
      </c>
      <c r="H6" s="90">
        <v>181</v>
      </c>
      <c r="I6" s="91">
        <v>187</v>
      </c>
      <c r="J6" s="90">
        <v>188</v>
      </c>
      <c r="K6" s="92">
        <v>6</v>
      </c>
      <c r="L6" s="54">
        <v>1070</v>
      </c>
      <c r="M6" s="84">
        <v>178.33333333333334</v>
      </c>
      <c r="N6" s="54">
        <v>22</v>
      </c>
      <c r="O6" s="84">
        <v>200.33333333333334</v>
      </c>
    </row>
    <row r="7" spans="1:15" ht="15.75" x14ac:dyDescent="0.3">
      <c r="A7" s="7" t="s">
        <v>21</v>
      </c>
      <c r="B7" s="7" t="s">
        <v>34</v>
      </c>
      <c r="C7" s="8">
        <v>43667</v>
      </c>
      <c r="D7" s="9" t="s">
        <v>20</v>
      </c>
      <c r="E7" s="7">
        <v>186</v>
      </c>
      <c r="F7" s="7">
        <v>181</v>
      </c>
      <c r="G7" s="7">
        <v>170</v>
      </c>
      <c r="H7" s="10">
        <v>173</v>
      </c>
      <c r="I7" s="10"/>
      <c r="J7" s="21"/>
      <c r="K7" s="10">
        <v>4</v>
      </c>
      <c r="L7" s="10">
        <v>710</v>
      </c>
      <c r="M7" s="11">
        <v>177.5</v>
      </c>
      <c r="N7" s="10">
        <v>11</v>
      </c>
      <c r="O7" s="11">
        <v>188.5</v>
      </c>
    </row>
    <row r="8" spans="1:15" x14ac:dyDescent="0.3">
      <c r="A8" s="7" t="s">
        <v>21</v>
      </c>
      <c r="B8" s="7" t="s">
        <v>34</v>
      </c>
      <c r="C8" s="8">
        <v>43676</v>
      </c>
      <c r="D8" s="9" t="s">
        <v>20</v>
      </c>
      <c r="E8" s="7">
        <v>172</v>
      </c>
      <c r="F8" s="7">
        <v>180</v>
      </c>
      <c r="G8" s="7">
        <v>174</v>
      </c>
      <c r="H8" s="10"/>
      <c r="I8" s="10"/>
      <c r="J8" s="10"/>
      <c r="K8" s="10">
        <v>3</v>
      </c>
      <c r="L8" s="10">
        <v>526</v>
      </c>
      <c r="M8" s="11">
        <v>175.33333333333334</v>
      </c>
      <c r="N8" s="10">
        <v>6</v>
      </c>
      <c r="O8" s="11">
        <v>181.33333333333334</v>
      </c>
    </row>
    <row r="9" spans="1:15" x14ac:dyDescent="0.3">
      <c r="A9" s="34" t="s">
        <v>21</v>
      </c>
      <c r="B9" s="34" t="s">
        <v>34</v>
      </c>
      <c r="C9" s="86">
        <v>43704</v>
      </c>
      <c r="D9" s="87" t="s">
        <v>20</v>
      </c>
      <c r="E9" s="34">
        <v>176</v>
      </c>
      <c r="F9" s="34">
        <v>173</v>
      </c>
      <c r="G9" s="34">
        <v>177</v>
      </c>
      <c r="H9" s="56"/>
      <c r="I9" s="56"/>
      <c r="J9" s="56"/>
      <c r="K9" s="56">
        <v>3</v>
      </c>
      <c r="L9" s="56">
        <v>526</v>
      </c>
      <c r="M9" s="88">
        <v>175.33333333333334</v>
      </c>
      <c r="N9" s="56">
        <v>3</v>
      </c>
      <c r="O9" s="88">
        <v>178.33333333333334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31</v>
      </c>
      <c r="L11" s="3">
        <f>SUM(L2:L10)</f>
        <v>5375</v>
      </c>
      <c r="M11" s="1">
        <f>SUM(L11/K11)</f>
        <v>173.38709677419354</v>
      </c>
      <c r="N11" s="3">
        <f>SUM(N2:N10)</f>
        <v>67</v>
      </c>
      <c r="O11" s="1">
        <f>SUM(M11+N11)</f>
        <v>240.38709677419354</v>
      </c>
    </row>
  </sheetData>
  <conditionalFormatting sqref="E1">
    <cfRule type="top10" priority="155" bottom="1" rank="1"/>
    <cfRule type="top10" dxfId="610" priority="156" rank="1"/>
  </conditionalFormatting>
  <conditionalFormatting sqref="F1">
    <cfRule type="top10" priority="153" bottom="1" rank="1"/>
    <cfRule type="top10" dxfId="609" priority="154" rank="1"/>
  </conditionalFormatting>
  <conditionalFormatting sqref="G1">
    <cfRule type="top10" priority="151" bottom="1" rank="1"/>
    <cfRule type="top10" dxfId="608" priority="152" rank="1"/>
  </conditionalFormatting>
  <conditionalFormatting sqref="H1">
    <cfRule type="top10" priority="149" bottom="1" rank="1"/>
    <cfRule type="top10" dxfId="607" priority="150" rank="1"/>
  </conditionalFormatting>
  <conditionalFormatting sqref="I1">
    <cfRule type="top10" priority="147" bottom="1" rank="1"/>
    <cfRule type="top10" dxfId="606" priority="148" rank="1"/>
  </conditionalFormatting>
  <conditionalFormatting sqref="J1">
    <cfRule type="top10" priority="145" bottom="1" rank="1"/>
    <cfRule type="top10" dxfId="605" priority="146" rank="1"/>
  </conditionalFormatting>
  <conditionalFormatting sqref="E10">
    <cfRule type="top10" priority="143" bottom="1" rank="1"/>
    <cfRule type="top10" dxfId="604" priority="144" rank="1"/>
  </conditionalFormatting>
  <conditionalFormatting sqref="F10">
    <cfRule type="top10" priority="141" bottom="1" rank="1"/>
    <cfRule type="top10" dxfId="603" priority="142" rank="1"/>
  </conditionalFormatting>
  <conditionalFormatting sqref="G10">
    <cfRule type="top10" priority="139" bottom="1" rank="1"/>
    <cfRule type="top10" dxfId="602" priority="140" rank="1"/>
  </conditionalFormatting>
  <conditionalFormatting sqref="H10">
    <cfRule type="top10" priority="137" bottom="1" rank="1"/>
    <cfRule type="top10" dxfId="601" priority="138" rank="1"/>
  </conditionalFormatting>
  <conditionalFormatting sqref="I10">
    <cfRule type="top10" priority="135" bottom="1" rank="1"/>
    <cfRule type="top10" dxfId="600" priority="136" rank="1"/>
  </conditionalFormatting>
  <conditionalFormatting sqref="J10">
    <cfRule type="top10" priority="133" bottom="1" rank="1"/>
    <cfRule type="top10" dxfId="599" priority="134" rank="1"/>
  </conditionalFormatting>
  <conditionalFormatting sqref="E2">
    <cfRule type="top10" priority="95" bottom="1" rank="1"/>
    <cfRule type="top10" dxfId="598" priority="96" rank="1"/>
  </conditionalFormatting>
  <conditionalFormatting sqref="F2">
    <cfRule type="top10" priority="93" bottom="1" rank="1"/>
    <cfRule type="top10" dxfId="597" priority="94" rank="1"/>
  </conditionalFormatting>
  <conditionalFormatting sqref="G2">
    <cfRule type="top10" priority="91" bottom="1" rank="1"/>
    <cfRule type="top10" dxfId="596" priority="92" rank="1"/>
  </conditionalFormatting>
  <conditionalFormatting sqref="H2">
    <cfRule type="top10" priority="89" bottom="1" rank="1"/>
    <cfRule type="top10" dxfId="595" priority="90" rank="1"/>
  </conditionalFormatting>
  <conditionalFormatting sqref="I2">
    <cfRule type="top10" priority="87" bottom="1" rank="1"/>
    <cfRule type="top10" dxfId="594" priority="88" rank="1"/>
  </conditionalFormatting>
  <conditionalFormatting sqref="J2">
    <cfRule type="top10" priority="85" bottom="1" rank="1"/>
    <cfRule type="top10" dxfId="593" priority="86" rank="1"/>
  </conditionalFormatting>
  <conditionalFormatting sqref="E3">
    <cfRule type="top10" priority="83" bottom="1" rank="1"/>
    <cfRule type="top10" dxfId="592" priority="84" rank="1"/>
  </conditionalFormatting>
  <conditionalFormatting sqref="F3">
    <cfRule type="top10" priority="81" bottom="1" rank="1"/>
    <cfRule type="top10" dxfId="591" priority="82" rank="1"/>
  </conditionalFormatting>
  <conditionalFormatting sqref="G3">
    <cfRule type="top10" priority="79" bottom="1" rank="1"/>
    <cfRule type="top10" dxfId="590" priority="80" rank="1"/>
  </conditionalFormatting>
  <conditionalFormatting sqref="H3">
    <cfRule type="top10" priority="77" bottom="1" rank="1"/>
    <cfRule type="top10" dxfId="589" priority="78" rank="1"/>
  </conditionalFormatting>
  <conditionalFormatting sqref="I3">
    <cfRule type="top10" priority="75" bottom="1" rank="1"/>
    <cfRule type="top10" dxfId="588" priority="76" rank="1"/>
  </conditionalFormatting>
  <conditionalFormatting sqref="J3">
    <cfRule type="top10" priority="73" bottom="1" rank="1"/>
    <cfRule type="top10" dxfId="587" priority="74" rank="1"/>
  </conditionalFormatting>
  <conditionalFormatting sqref="E4">
    <cfRule type="top10" priority="71" bottom="1" rank="1"/>
    <cfRule type="top10" dxfId="586" priority="72" rank="1"/>
  </conditionalFormatting>
  <conditionalFormatting sqref="F4">
    <cfRule type="top10" priority="69" bottom="1" rank="1"/>
    <cfRule type="top10" dxfId="585" priority="70" rank="1"/>
  </conditionalFormatting>
  <conditionalFormatting sqref="G4">
    <cfRule type="top10" priority="67" bottom="1" rank="1"/>
    <cfRule type="top10" dxfId="584" priority="68" rank="1"/>
  </conditionalFormatting>
  <conditionalFormatting sqref="H4">
    <cfRule type="top10" priority="65" bottom="1" rank="1"/>
    <cfRule type="top10" dxfId="583" priority="66" rank="1"/>
  </conditionalFormatting>
  <conditionalFormatting sqref="I4">
    <cfRule type="top10" priority="63" bottom="1" rank="1"/>
    <cfRule type="top10" dxfId="582" priority="64" rank="1"/>
  </conditionalFormatting>
  <conditionalFormatting sqref="J4">
    <cfRule type="top10" priority="61" bottom="1" rank="1"/>
    <cfRule type="top10" dxfId="581" priority="62" rank="1"/>
  </conditionalFormatting>
  <conditionalFormatting sqref="E5">
    <cfRule type="top10" priority="59" bottom="1" rank="1"/>
    <cfRule type="top10" dxfId="580" priority="60" rank="1"/>
  </conditionalFormatting>
  <conditionalFormatting sqref="F5">
    <cfRule type="top10" priority="57" bottom="1" rank="1"/>
    <cfRule type="top10" dxfId="579" priority="58" rank="1"/>
  </conditionalFormatting>
  <conditionalFormatting sqref="G5">
    <cfRule type="top10" priority="55" bottom="1" rank="1"/>
    <cfRule type="top10" dxfId="578" priority="56" rank="1"/>
  </conditionalFormatting>
  <conditionalFormatting sqref="H5">
    <cfRule type="top10" priority="53" bottom="1" rank="1"/>
    <cfRule type="top10" dxfId="577" priority="54" rank="1"/>
  </conditionalFormatting>
  <conditionalFormatting sqref="I5">
    <cfRule type="top10" priority="51" bottom="1" rank="1"/>
    <cfRule type="top10" dxfId="576" priority="52" rank="1"/>
  </conditionalFormatting>
  <conditionalFormatting sqref="J5">
    <cfRule type="top10" priority="49" bottom="1" rank="1"/>
    <cfRule type="top10" dxfId="575" priority="50" rank="1"/>
  </conditionalFormatting>
  <conditionalFormatting sqref="E6">
    <cfRule type="top10" priority="47" bottom="1" rank="1"/>
    <cfRule type="top10" dxfId="574" priority="48" rank="1"/>
  </conditionalFormatting>
  <conditionalFormatting sqref="F6">
    <cfRule type="top10" priority="45" bottom="1" rank="1"/>
    <cfRule type="top10" dxfId="573" priority="46" rank="1"/>
  </conditionalFormatting>
  <conditionalFormatting sqref="G6">
    <cfRule type="top10" priority="43" bottom="1" rank="1"/>
    <cfRule type="top10" dxfId="572" priority="44" rank="1"/>
  </conditionalFormatting>
  <conditionalFormatting sqref="H6">
    <cfRule type="top10" priority="41" bottom="1" rank="1"/>
    <cfRule type="top10" dxfId="571" priority="42" rank="1"/>
  </conditionalFormatting>
  <conditionalFormatting sqref="I6">
    <cfRule type="top10" priority="39" bottom="1" rank="1"/>
    <cfRule type="top10" dxfId="570" priority="40" rank="1"/>
  </conditionalFormatting>
  <conditionalFormatting sqref="J6">
    <cfRule type="top10" priority="37" bottom="1" rank="1"/>
    <cfRule type="top10" dxfId="569" priority="38" rank="1"/>
  </conditionalFormatting>
  <conditionalFormatting sqref="E7">
    <cfRule type="top10" priority="35" bottom="1" rank="1"/>
    <cfRule type="top10" dxfId="568" priority="36" rank="1"/>
  </conditionalFormatting>
  <conditionalFormatting sqref="F7">
    <cfRule type="top10" priority="33" bottom="1" rank="1"/>
    <cfRule type="top10" dxfId="567" priority="34" rank="1"/>
  </conditionalFormatting>
  <conditionalFormatting sqref="G7">
    <cfRule type="top10" priority="31" bottom="1" rank="1"/>
    <cfRule type="top10" dxfId="566" priority="32" rank="1"/>
  </conditionalFormatting>
  <conditionalFormatting sqref="H7">
    <cfRule type="top10" priority="29" bottom="1" rank="1"/>
    <cfRule type="top10" dxfId="565" priority="30" rank="1"/>
  </conditionalFormatting>
  <conditionalFormatting sqref="I7">
    <cfRule type="top10" priority="27" bottom="1" rank="1"/>
    <cfRule type="top10" dxfId="564" priority="28" rank="1"/>
  </conditionalFormatting>
  <conditionalFormatting sqref="J7">
    <cfRule type="top10" priority="25" bottom="1" rank="1"/>
    <cfRule type="top10" dxfId="563" priority="26" rank="1"/>
  </conditionalFormatting>
  <conditionalFormatting sqref="E8">
    <cfRule type="top10" priority="23" bottom="1" rank="1"/>
    <cfRule type="top10" dxfId="562" priority="24" rank="1"/>
  </conditionalFormatting>
  <conditionalFormatting sqref="F8">
    <cfRule type="top10" priority="21" bottom="1" rank="1"/>
    <cfRule type="top10" dxfId="561" priority="22" rank="1"/>
  </conditionalFormatting>
  <conditionalFormatting sqref="G8">
    <cfRule type="top10" priority="19" bottom="1" rank="1"/>
    <cfRule type="top10" dxfId="560" priority="20" rank="1"/>
  </conditionalFormatting>
  <conditionalFormatting sqref="H8">
    <cfRule type="top10" priority="17" bottom="1" rank="1"/>
    <cfRule type="top10" dxfId="559" priority="18" rank="1"/>
  </conditionalFormatting>
  <conditionalFormatting sqref="I8">
    <cfRule type="top10" priority="15" bottom="1" rank="1"/>
    <cfRule type="top10" dxfId="558" priority="16" rank="1"/>
  </conditionalFormatting>
  <conditionalFormatting sqref="J8">
    <cfRule type="top10" priority="13" bottom="1" rank="1"/>
    <cfRule type="top10" dxfId="557" priority="14" rank="1"/>
  </conditionalFormatting>
  <conditionalFormatting sqref="E9">
    <cfRule type="top10" priority="11" bottom="1" rank="1"/>
    <cfRule type="top10" dxfId="556" priority="12" rank="1"/>
  </conditionalFormatting>
  <conditionalFormatting sqref="F9">
    <cfRule type="top10" priority="9" bottom="1" rank="1"/>
    <cfRule type="top10" dxfId="555" priority="10" rank="1"/>
  </conditionalFormatting>
  <conditionalFormatting sqref="G9">
    <cfRule type="top10" priority="7" bottom="1" rank="1"/>
    <cfRule type="top10" dxfId="554" priority="8" rank="1"/>
  </conditionalFormatting>
  <conditionalFormatting sqref="H9">
    <cfRule type="top10" priority="5" bottom="1" rank="1"/>
    <cfRule type="top10" dxfId="553" priority="6" rank="1"/>
  </conditionalFormatting>
  <conditionalFormatting sqref="I9">
    <cfRule type="top10" priority="3" bottom="1" rank="1"/>
    <cfRule type="top10" dxfId="552" priority="4" rank="1"/>
  </conditionalFormatting>
  <conditionalFormatting sqref="J9">
    <cfRule type="top10" priority="1" bottom="1" rank="1"/>
    <cfRule type="top10" dxfId="55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8778E52-2B19-4F48-B760-E47A4A9E16CC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operator="greaterThan" allowBlank="1" showInputMessage="1" showErrorMessage="1" xr:uid="{F58A3C27-E1C4-4725-B44E-71BAE0493722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operator="greaterThan" allowBlank="1" showInputMessage="1" showErrorMessage="1" xr:uid="{B06CBE7F-D7E7-4328-8AE7-EADE382E2C77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operator="greaterThan" allowBlank="1" showInputMessage="1" showErrorMessage="1" xr:uid="{5ABBF83C-151A-48F8-B284-4599B7F87F9E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operator="greaterThan" allowBlank="1" showInputMessage="1" showErrorMessage="1" xr:uid="{CEC6B77B-384E-45ED-9440-D2F34FD61A41}">
          <x14:formula1>
            <xm:f>'C:\Users\abra2\AppData\Local\Packages\Microsoft.MicrosoftEdge_8wekyb3d8bbwe\TempState\Downloads\[ABRA Club Shoot 3262019 (4).xlsm]Data'!#REF!</xm:f>
          </x14:formula1>
          <xm:sqref>B5</xm:sqref>
        </x14:dataValidation>
        <x14:dataValidation type="list" operator="greaterThan" allowBlank="1" showInputMessage="1" showErrorMessage="1" xr:uid="{DEA8752E-6805-4A5B-961A-E004527B8E09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operator="greaterThan" allowBlank="1" showInputMessage="1" showErrorMessage="1" xr:uid="{3F67B49A-3993-4AB1-83BA-D33FA329D665}">
          <x14:formula1>
            <xm:f>'C:\Users\abra2\AppData\Local\Packages\Microsoft.MicrosoftEdge_8wekyb3d8bbwe\TempState\Downloads\[ABRA Club Shoot 7212019 (2).xlsm]Data'!#REF!</xm:f>
          </x14:formula1>
          <xm:sqref>B7</xm:sqref>
        </x14:dataValidation>
        <x14:dataValidation type="list" operator="greaterThan" allowBlank="1" showInputMessage="1" showErrorMessage="1" xr:uid="{73588778-FECA-4124-B302-09863701F429}">
          <x14:formula1>
            <xm:f>'C:\Users\abra2\AppData\Local\Packages\Microsoft.MicrosoftEdge_8wekyb3d8bbwe\TempState\Downloads\[ABRA Club Shoot 7302019 (1).xlsm]Data'!#REF!</xm:f>
          </x14:formula1>
          <xm:sqref>B8</xm:sqref>
        </x14:dataValidation>
        <x14:dataValidation type="list" operator="greaterThan" allowBlank="1" showInputMessage="1" showErrorMessage="1" xr:uid="{EBD98810-8590-48CF-A28D-B24B6AD91AE1}">
          <x14:formula1>
            <xm:f>'C:\Users\abra2\AppData\Local\Packages\Microsoft.MicrosoftEdge_8wekyb3d8bbwe\TempState\Downloads\[ABRA Club Shoot 8272019 (3).xlsm]Data'!#REF!</xm:f>
          </x14:formula1>
          <xm:sqref>B9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C74E-8A46-4AF8-B535-F57C3177FA0B}">
  <sheetPr codeName="Sheet17"/>
  <dimension ref="A1:O5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45</v>
      </c>
      <c r="C2" s="8">
        <v>43550</v>
      </c>
      <c r="D2" s="9" t="s">
        <v>20</v>
      </c>
      <c r="E2" s="10">
        <v>133</v>
      </c>
      <c r="F2" s="10">
        <v>156</v>
      </c>
      <c r="G2" s="10">
        <v>134</v>
      </c>
      <c r="H2" s="10"/>
      <c r="I2" s="10"/>
      <c r="J2" s="10"/>
      <c r="K2" s="10">
        <v>3</v>
      </c>
      <c r="L2" s="10">
        <v>423</v>
      </c>
      <c r="M2" s="11">
        <v>141</v>
      </c>
      <c r="N2" s="10">
        <v>2</v>
      </c>
      <c r="O2" s="11">
        <v>143</v>
      </c>
    </row>
    <row r="3" spans="1:15" ht="15.75" thickBot="1" x14ac:dyDescent="0.35">
      <c r="A3" s="7" t="s">
        <v>21</v>
      </c>
      <c r="B3" s="7" t="s">
        <v>45</v>
      </c>
      <c r="C3" s="8">
        <v>43604</v>
      </c>
      <c r="D3" s="9" t="s">
        <v>20</v>
      </c>
      <c r="E3" s="56">
        <v>176</v>
      </c>
      <c r="F3" s="10">
        <v>176</v>
      </c>
      <c r="G3" s="56">
        <v>166</v>
      </c>
      <c r="H3" s="57">
        <v>169</v>
      </c>
      <c r="I3" s="39">
        <v>188</v>
      </c>
      <c r="J3" s="33">
        <v>170</v>
      </c>
      <c r="K3" s="10">
        <v>6</v>
      </c>
      <c r="L3" s="10">
        <v>1045</v>
      </c>
      <c r="M3" s="11">
        <v>174.16666666666666</v>
      </c>
      <c r="N3" s="10">
        <v>10</v>
      </c>
      <c r="O3" s="11">
        <v>184.16666666666666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9</v>
      </c>
      <c r="L5" s="3">
        <f>SUM(L2:L4)</f>
        <v>1468</v>
      </c>
      <c r="M5" s="1">
        <f>SUM(L5/K5)</f>
        <v>163.11111111111111</v>
      </c>
      <c r="N5" s="3">
        <f>SUM(N2:N4)</f>
        <v>12</v>
      </c>
      <c r="O5" s="1">
        <f>SUM(M5+N5)</f>
        <v>175.11111111111111</v>
      </c>
    </row>
  </sheetData>
  <conditionalFormatting sqref="E1">
    <cfRule type="top10" priority="95" bottom="1" rank="1"/>
    <cfRule type="top10" dxfId="550" priority="96" rank="1"/>
  </conditionalFormatting>
  <conditionalFormatting sqref="F1">
    <cfRule type="top10" priority="93" bottom="1" rank="1"/>
    <cfRule type="top10" dxfId="549" priority="94" rank="1"/>
  </conditionalFormatting>
  <conditionalFormatting sqref="G1">
    <cfRule type="top10" priority="91" bottom="1" rank="1"/>
    <cfRule type="top10" dxfId="548" priority="92" rank="1"/>
  </conditionalFormatting>
  <conditionalFormatting sqref="H1">
    <cfRule type="top10" priority="89" bottom="1" rank="1"/>
    <cfRule type="top10" dxfId="547" priority="90" rank="1"/>
  </conditionalFormatting>
  <conditionalFormatting sqref="I1">
    <cfRule type="top10" priority="87" bottom="1" rank="1"/>
    <cfRule type="top10" dxfId="546" priority="88" rank="1"/>
  </conditionalFormatting>
  <conditionalFormatting sqref="J1">
    <cfRule type="top10" priority="85" bottom="1" rank="1"/>
    <cfRule type="top10" dxfId="545" priority="86" rank="1"/>
  </conditionalFormatting>
  <conditionalFormatting sqref="E4">
    <cfRule type="top10" priority="83" bottom="1" rank="1"/>
    <cfRule type="top10" dxfId="544" priority="84" rank="1"/>
  </conditionalFormatting>
  <conditionalFormatting sqref="F4">
    <cfRule type="top10" priority="81" bottom="1" rank="1"/>
    <cfRule type="top10" dxfId="543" priority="82" rank="1"/>
  </conditionalFormatting>
  <conditionalFormatting sqref="G4">
    <cfRule type="top10" priority="79" bottom="1" rank="1"/>
    <cfRule type="top10" dxfId="542" priority="80" rank="1"/>
  </conditionalFormatting>
  <conditionalFormatting sqref="H4">
    <cfRule type="top10" priority="77" bottom="1" rank="1"/>
    <cfRule type="top10" dxfId="541" priority="78" rank="1"/>
  </conditionalFormatting>
  <conditionalFormatting sqref="I4">
    <cfRule type="top10" priority="75" bottom="1" rank="1"/>
    <cfRule type="top10" dxfId="540" priority="76" rank="1"/>
  </conditionalFormatting>
  <conditionalFormatting sqref="J4">
    <cfRule type="top10" priority="73" bottom="1" rank="1"/>
    <cfRule type="top10" dxfId="539" priority="74" rank="1"/>
  </conditionalFormatting>
  <conditionalFormatting sqref="E2">
    <cfRule type="top10" priority="23" bottom="1" rank="1"/>
    <cfRule type="top10" dxfId="538" priority="24" rank="1"/>
  </conditionalFormatting>
  <conditionalFormatting sqref="F2">
    <cfRule type="top10" priority="21" bottom="1" rank="1"/>
    <cfRule type="top10" dxfId="537" priority="22" rank="1"/>
  </conditionalFormatting>
  <conditionalFormatting sqref="G2">
    <cfRule type="top10" priority="19" bottom="1" rank="1"/>
    <cfRule type="top10" dxfId="536" priority="20" rank="1"/>
  </conditionalFormatting>
  <conditionalFormatting sqref="H2">
    <cfRule type="top10" priority="17" bottom="1" rank="1"/>
    <cfRule type="top10" dxfId="535" priority="18" rank="1"/>
  </conditionalFormatting>
  <conditionalFormatting sqref="I2">
    <cfRule type="top10" priority="15" bottom="1" rank="1"/>
    <cfRule type="top10" dxfId="534" priority="16" rank="1"/>
  </conditionalFormatting>
  <conditionalFormatting sqref="J2">
    <cfRule type="top10" priority="13" bottom="1" rank="1"/>
    <cfRule type="top10" dxfId="533" priority="14" rank="1"/>
  </conditionalFormatting>
  <conditionalFormatting sqref="E3">
    <cfRule type="top10" priority="11" bottom="1" rank="1"/>
    <cfRule type="top10" dxfId="532" priority="12" rank="1"/>
  </conditionalFormatting>
  <conditionalFormatting sqref="F3">
    <cfRule type="top10" priority="9" bottom="1" rank="1"/>
    <cfRule type="top10" dxfId="531" priority="10" rank="1"/>
  </conditionalFormatting>
  <conditionalFormatting sqref="G3">
    <cfRule type="top10" priority="7" bottom="1" rank="1"/>
    <cfRule type="top10" dxfId="530" priority="8" rank="1"/>
  </conditionalFormatting>
  <conditionalFormatting sqref="H3">
    <cfRule type="top10" priority="5" bottom="1" rank="1"/>
    <cfRule type="top10" dxfId="529" priority="6" rank="1"/>
  </conditionalFormatting>
  <conditionalFormatting sqref="I3">
    <cfRule type="top10" priority="3" bottom="1" rank="1"/>
    <cfRule type="top10" dxfId="528" priority="4" rank="1"/>
  </conditionalFormatting>
  <conditionalFormatting sqref="J3">
    <cfRule type="top10" priority="1" bottom="1" rank="1"/>
    <cfRule type="top10" dxfId="52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F42D81-3D3D-47FC-A667-1DB163F6D16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operator="greaterThan" allowBlank="1" showInputMessage="1" showErrorMessage="1" xr:uid="{30D4597C-541A-4DF3-B8D1-FE83EE31A410}">
          <x14:formula1>
            <xm:f>'C:\Users\abra2\AppData\Local\Packages\Microsoft.MicrosoftEdge_8wekyb3d8bbwe\TempState\Downloads\[ABRA Club Shoot 3262019 (4).xlsm]Data'!#REF!</xm:f>
          </x14:formula1>
          <xm:sqref>B2</xm:sqref>
        </x14:dataValidation>
        <x14:dataValidation type="list" operator="greaterThan" allowBlank="1" showInputMessage="1" showErrorMessage="1" xr:uid="{3D26AA55-10C4-4CCE-9EDF-FED7E7C7BDDB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8483-9CAE-4DD2-B089-A33F993817DA}">
  <sheetPr codeName="Sheet18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21</v>
      </c>
      <c r="B2" s="7" t="s">
        <v>96</v>
      </c>
      <c r="C2" s="8">
        <v>43694</v>
      </c>
      <c r="D2" s="9" t="s">
        <v>95</v>
      </c>
      <c r="E2" s="7">
        <v>118</v>
      </c>
      <c r="F2" s="7">
        <v>153</v>
      </c>
      <c r="G2" s="7">
        <v>154</v>
      </c>
      <c r="H2" s="10"/>
      <c r="I2" s="10"/>
      <c r="J2" s="21"/>
      <c r="K2" s="10">
        <v>3</v>
      </c>
      <c r="L2" s="10">
        <v>425</v>
      </c>
      <c r="M2" s="11">
        <v>141.66666666666666</v>
      </c>
      <c r="N2" s="10">
        <v>5</v>
      </c>
      <c r="O2" s="11">
        <v>146.66666666666666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425</v>
      </c>
      <c r="M4" s="1">
        <f>SUM(L4/K4)</f>
        <v>141.66666666666666</v>
      </c>
      <c r="N4" s="3">
        <f>SUM(N2:N2)</f>
        <v>5</v>
      </c>
      <c r="O4" s="1">
        <f>SUM(M4+N4)</f>
        <v>146.66666666666666</v>
      </c>
    </row>
  </sheetData>
  <conditionalFormatting sqref="E1">
    <cfRule type="top10" priority="47" bottom="1" rank="1"/>
    <cfRule type="top10" dxfId="526" priority="48" rank="1"/>
  </conditionalFormatting>
  <conditionalFormatting sqref="F1">
    <cfRule type="top10" priority="45" bottom="1" rank="1"/>
    <cfRule type="top10" dxfId="525" priority="46" rank="1"/>
  </conditionalFormatting>
  <conditionalFormatting sqref="G1">
    <cfRule type="top10" priority="43" bottom="1" rank="1"/>
    <cfRule type="top10" dxfId="524" priority="44" rank="1"/>
  </conditionalFormatting>
  <conditionalFormatting sqref="H1">
    <cfRule type="top10" priority="41" bottom="1" rank="1"/>
    <cfRule type="top10" dxfId="523" priority="42" rank="1"/>
  </conditionalFormatting>
  <conditionalFormatting sqref="I1">
    <cfRule type="top10" priority="39" bottom="1" rank="1"/>
    <cfRule type="top10" dxfId="522" priority="40" rank="1"/>
  </conditionalFormatting>
  <conditionalFormatting sqref="J1">
    <cfRule type="top10" priority="37" bottom="1" rank="1"/>
    <cfRule type="top10" dxfId="521" priority="38" rank="1"/>
  </conditionalFormatting>
  <conditionalFormatting sqref="E3">
    <cfRule type="top10" priority="35" bottom="1" rank="1"/>
    <cfRule type="top10" dxfId="520" priority="36" rank="1"/>
  </conditionalFormatting>
  <conditionalFormatting sqref="F3">
    <cfRule type="top10" priority="33" bottom="1" rank="1"/>
    <cfRule type="top10" dxfId="519" priority="34" rank="1"/>
  </conditionalFormatting>
  <conditionalFormatting sqref="G3">
    <cfRule type="top10" priority="31" bottom="1" rank="1"/>
    <cfRule type="top10" dxfId="518" priority="32" rank="1"/>
  </conditionalFormatting>
  <conditionalFormatting sqref="H3">
    <cfRule type="top10" priority="29" bottom="1" rank="1"/>
    <cfRule type="top10" dxfId="517" priority="30" rank="1"/>
  </conditionalFormatting>
  <conditionalFormatting sqref="I3">
    <cfRule type="top10" priority="27" bottom="1" rank="1"/>
    <cfRule type="top10" dxfId="516" priority="28" rank="1"/>
  </conditionalFormatting>
  <conditionalFormatting sqref="J3">
    <cfRule type="top10" priority="25" bottom="1" rank="1"/>
    <cfRule type="top10" dxfId="515" priority="26" rank="1"/>
  </conditionalFormatting>
  <conditionalFormatting sqref="E2">
    <cfRule type="top10" priority="11" bottom="1" rank="1"/>
    <cfRule type="top10" dxfId="514" priority="12" rank="1"/>
  </conditionalFormatting>
  <conditionalFormatting sqref="F2">
    <cfRule type="top10" priority="9" bottom="1" rank="1"/>
    <cfRule type="top10" dxfId="513" priority="10" rank="1"/>
  </conditionalFormatting>
  <conditionalFormatting sqref="G2">
    <cfRule type="top10" priority="7" bottom="1" rank="1"/>
    <cfRule type="top10" dxfId="512" priority="8" rank="1"/>
  </conditionalFormatting>
  <conditionalFormatting sqref="H2">
    <cfRule type="top10" priority="5" bottom="1" rank="1"/>
    <cfRule type="top10" dxfId="511" priority="6" rank="1"/>
  </conditionalFormatting>
  <conditionalFormatting sqref="I2">
    <cfRule type="top10" priority="3" bottom="1" rank="1"/>
    <cfRule type="top10" dxfId="510" priority="4" rank="1"/>
  </conditionalFormatting>
  <conditionalFormatting sqref="J2">
    <cfRule type="top10" priority="1" bottom="1" rank="1"/>
    <cfRule type="top10" dxfId="50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CE3855-50F9-448D-9AAC-029B854B588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operator="greaterThan" allowBlank="1" showInputMessage="1" showErrorMessage="1" xr:uid="{C703B65B-4B9C-4BB8-BBA2-06D7AABB6E56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AA24-4215-47FD-91F3-E93AA4632E36}">
  <sheetPr codeName="Sheet19"/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59</v>
      </c>
      <c r="C2" s="8">
        <v>43604</v>
      </c>
      <c r="D2" s="9" t="s">
        <v>20</v>
      </c>
      <c r="E2" s="10">
        <v>98</v>
      </c>
      <c r="F2" s="10">
        <v>137</v>
      </c>
      <c r="G2" s="10">
        <v>173</v>
      </c>
      <c r="H2" s="10">
        <v>169</v>
      </c>
      <c r="I2" s="10">
        <v>170</v>
      </c>
      <c r="J2" s="10">
        <v>158</v>
      </c>
      <c r="K2" s="10">
        <v>6</v>
      </c>
      <c r="L2" s="10">
        <v>905</v>
      </c>
      <c r="M2" s="11">
        <v>150.83333333333334</v>
      </c>
      <c r="N2" s="10">
        <v>4</v>
      </c>
      <c r="O2" s="11">
        <v>154.83333333333334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905</v>
      </c>
      <c r="M4" s="1">
        <f>SUM(L4/K4)</f>
        <v>150.83333333333334</v>
      </c>
      <c r="N4" s="3">
        <f>SUM(N2:N2)</f>
        <v>4</v>
      </c>
      <c r="O4" s="1">
        <f>SUM(M4+N4)</f>
        <v>154.83333333333334</v>
      </c>
    </row>
  </sheetData>
  <conditionalFormatting sqref="E1">
    <cfRule type="top10" priority="47" bottom="1" rank="1"/>
    <cfRule type="top10" dxfId="508" priority="48" rank="1"/>
  </conditionalFormatting>
  <conditionalFormatting sqref="F1">
    <cfRule type="top10" priority="45" bottom="1" rank="1"/>
    <cfRule type="top10" dxfId="507" priority="46" rank="1"/>
  </conditionalFormatting>
  <conditionalFormatting sqref="G1">
    <cfRule type="top10" priority="43" bottom="1" rank="1"/>
    <cfRule type="top10" dxfId="506" priority="44" rank="1"/>
  </conditionalFormatting>
  <conditionalFormatting sqref="H1">
    <cfRule type="top10" priority="41" bottom="1" rank="1"/>
    <cfRule type="top10" dxfId="505" priority="42" rank="1"/>
  </conditionalFormatting>
  <conditionalFormatting sqref="I1">
    <cfRule type="top10" priority="39" bottom="1" rank="1"/>
    <cfRule type="top10" dxfId="504" priority="40" rank="1"/>
  </conditionalFormatting>
  <conditionalFormatting sqref="J1">
    <cfRule type="top10" priority="37" bottom="1" rank="1"/>
    <cfRule type="top10" dxfId="503" priority="38" rank="1"/>
  </conditionalFormatting>
  <conditionalFormatting sqref="E3">
    <cfRule type="top10" priority="35" bottom="1" rank="1"/>
    <cfRule type="top10" dxfId="502" priority="36" rank="1"/>
  </conditionalFormatting>
  <conditionalFormatting sqref="F3">
    <cfRule type="top10" priority="33" bottom="1" rank="1"/>
    <cfRule type="top10" dxfId="501" priority="34" rank="1"/>
  </conditionalFormatting>
  <conditionalFormatting sqref="G3">
    <cfRule type="top10" priority="31" bottom="1" rank="1"/>
    <cfRule type="top10" dxfId="500" priority="32" rank="1"/>
  </conditionalFormatting>
  <conditionalFormatting sqref="H3">
    <cfRule type="top10" priority="29" bottom="1" rank="1"/>
    <cfRule type="top10" dxfId="499" priority="30" rank="1"/>
  </conditionalFormatting>
  <conditionalFormatting sqref="I3">
    <cfRule type="top10" priority="27" bottom="1" rank="1"/>
    <cfRule type="top10" dxfId="498" priority="28" rank="1"/>
  </conditionalFormatting>
  <conditionalFormatting sqref="J3">
    <cfRule type="top10" priority="25" bottom="1" rank="1"/>
    <cfRule type="top10" dxfId="497" priority="26" rank="1"/>
  </conditionalFormatting>
  <conditionalFormatting sqref="E2">
    <cfRule type="top10" priority="11" bottom="1" rank="1"/>
    <cfRule type="top10" dxfId="496" priority="12" rank="1"/>
  </conditionalFormatting>
  <conditionalFormatting sqref="F2">
    <cfRule type="top10" priority="9" bottom="1" rank="1"/>
    <cfRule type="top10" dxfId="495" priority="10" rank="1"/>
  </conditionalFormatting>
  <conditionalFormatting sqref="G2">
    <cfRule type="top10" priority="7" bottom="1" rank="1"/>
    <cfRule type="top10" dxfId="494" priority="8" rank="1"/>
  </conditionalFormatting>
  <conditionalFormatting sqref="H2">
    <cfRule type="top10" priority="5" bottom="1" rank="1"/>
    <cfRule type="top10" dxfId="493" priority="6" rank="1"/>
  </conditionalFormatting>
  <conditionalFormatting sqref="I2">
    <cfRule type="top10" priority="3" bottom="1" rank="1"/>
    <cfRule type="top10" dxfId="492" priority="4" rank="1"/>
  </conditionalFormatting>
  <conditionalFormatting sqref="J2">
    <cfRule type="top10" priority="1" bottom="1" rank="1"/>
    <cfRule type="top10" dxfId="49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2B4427-CE0B-419A-9951-5B8C5B40117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operator="greaterThan" allowBlank="1" showInputMessage="1" showErrorMessage="1" xr:uid="{8BC87851-F0DB-43A5-A5FA-EAD5CDF407DE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7632D-7C2A-4E98-9F12-A2A2F555E2D0}">
  <sheetPr codeName="Sheet20"/>
  <dimension ref="A1:O48"/>
  <sheetViews>
    <sheetView topLeftCell="A16" workbookViewId="0">
      <selection activeCell="D35" sqref="D3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36</v>
      </c>
      <c r="C2" s="8">
        <v>43513</v>
      </c>
      <c r="D2" s="9" t="s">
        <v>20</v>
      </c>
      <c r="E2" s="7">
        <v>184</v>
      </c>
      <c r="F2" s="7">
        <v>186</v>
      </c>
      <c r="G2" s="7">
        <v>178</v>
      </c>
      <c r="H2" s="10">
        <v>179</v>
      </c>
      <c r="I2" s="10"/>
      <c r="J2" s="10"/>
      <c r="K2" s="10">
        <v>4</v>
      </c>
      <c r="L2" s="10">
        <v>727</v>
      </c>
      <c r="M2" s="11">
        <v>181.75</v>
      </c>
      <c r="N2" s="10">
        <v>8</v>
      </c>
      <c r="O2" s="11">
        <v>189.75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727</v>
      </c>
      <c r="M4" s="1">
        <f>SUM(L4/K4)</f>
        <v>181.75</v>
      </c>
      <c r="N4" s="3">
        <f>SUM(N2:N2)</f>
        <v>8</v>
      </c>
      <c r="O4" s="1">
        <f>SUM(M4+N4)</f>
        <v>189.75</v>
      </c>
    </row>
    <row r="17" spans="1:15" ht="15.75" thickBot="1" x14ac:dyDescent="0.35">
      <c r="A17" s="5" t="s">
        <v>0</v>
      </c>
      <c r="B17" s="5" t="s">
        <v>10</v>
      </c>
      <c r="C17" s="5" t="s">
        <v>1</v>
      </c>
      <c r="D17" s="6" t="s">
        <v>2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  <c r="J17" s="6" t="s">
        <v>16</v>
      </c>
      <c r="K17" s="6" t="s">
        <v>17</v>
      </c>
      <c r="L17" s="6" t="s">
        <v>18</v>
      </c>
      <c r="M17" s="5" t="s">
        <v>7</v>
      </c>
      <c r="N17" s="6" t="s">
        <v>19</v>
      </c>
      <c r="O17" s="6" t="s">
        <v>5</v>
      </c>
    </row>
    <row r="18" spans="1:15" ht="16.5" thickBot="1" x14ac:dyDescent="0.35">
      <c r="A18" s="7" t="s">
        <v>40</v>
      </c>
      <c r="B18" s="7" t="s">
        <v>36</v>
      </c>
      <c r="C18" s="8">
        <v>43541</v>
      </c>
      <c r="D18" s="29" t="s">
        <v>20</v>
      </c>
      <c r="E18" s="30">
        <v>169</v>
      </c>
      <c r="F18" s="31">
        <v>183</v>
      </c>
      <c r="G18" s="31">
        <v>182</v>
      </c>
      <c r="H18" s="32">
        <v>181</v>
      </c>
      <c r="I18" s="33"/>
      <c r="J18" s="21"/>
      <c r="K18" s="10">
        <v>4</v>
      </c>
      <c r="L18" s="10">
        <v>715</v>
      </c>
      <c r="M18" s="11">
        <v>178.75</v>
      </c>
      <c r="N18" s="10">
        <v>5</v>
      </c>
      <c r="O18" s="11">
        <v>183.75</v>
      </c>
    </row>
    <row r="19" spans="1:15" ht="16.5" thickBot="1" x14ac:dyDescent="0.35">
      <c r="A19" s="7" t="s">
        <v>40</v>
      </c>
      <c r="B19" s="7" t="s">
        <v>36</v>
      </c>
      <c r="C19" s="8">
        <v>43550</v>
      </c>
      <c r="D19" s="29" t="s">
        <v>20</v>
      </c>
      <c r="E19" s="30">
        <v>190</v>
      </c>
      <c r="F19" s="31">
        <v>186</v>
      </c>
      <c r="G19" s="40">
        <v>187</v>
      </c>
      <c r="H19" s="33"/>
      <c r="I19" s="10"/>
      <c r="J19" s="21"/>
      <c r="K19" s="10">
        <v>3</v>
      </c>
      <c r="L19" s="10">
        <v>563</v>
      </c>
      <c r="M19" s="11">
        <v>187.66666666666666</v>
      </c>
      <c r="N19" s="10">
        <v>5</v>
      </c>
      <c r="O19" s="11">
        <v>192.66666666666666</v>
      </c>
    </row>
    <row r="20" spans="1:15" ht="15.75" x14ac:dyDescent="0.3">
      <c r="A20" s="7" t="s">
        <v>40</v>
      </c>
      <c r="B20" s="7" t="s">
        <v>36</v>
      </c>
      <c r="C20" s="8">
        <v>43576</v>
      </c>
      <c r="D20" s="9" t="s">
        <v>20</v>
      </c>
      <c r="E20" s="7">
        <v>185</v>
      </c>
      <c r="F20" s="7">
        <v>187</v>
      </c>
      <c r="G20" s="7">
        <v>187</v>
      </c>
      <c r="H20" s="10">
        <v>190</v>
      </c>
      <c r="I20" s="10"/>
      <c r="J20" s="21"/>
      <c r="K20" s="10">
        <v>4</v>
      </c>
      <c r="L20" s="10">
        <v>749</v>
      </c>
      <c r="M20" s="11">
        <v>187.25</v>
      </c>
      <c r="N20" s="10">
        <v>5</v>
      </c>
      <c r="O20" s="11">
        <v>192.25</v>
      </c>
    </row>
    <row r="21" spans="1:15" ht="15.75" x14ac:dyDescent="0.3">
      <c r="A21" s="7" t="s">
        <v>40</v>
      </c>
      <c r="B21" s="7" t="s">
        <v>36</v>
      </c>
      <c r="C21" s="8">
        <v>43585</v>
      </c>
      <c r="D21" s="9" t="s">
        <v>20</v>
      </c>
      <c r="E21" s="7">
        <v>191</v>
      </c>
      <c r="F21" s="7">
        <v>189</v>
      </c>
      <c r="G21" s="7">
        <v>189</v>
      </c>
      <c r="H21" s="10"/>
      <c r="I21" s="10"/>
      <c r="J21" s="21"/>
      <c r="K21" s="10">
        <v>3</v>
      </c>
      <c r="L21" s="10">
        <v>569</v>
      </c>
      <c r="M21" s="11">
        <v>189.66666666666666</v>
      </c>
      <c r="N21" s="10">
        <v>5</v>
      </c>
      <c r="O21" s="11">
        <v>194.66666666666666</v>
      </c>
    </row>
    <row r="22" spans="1:15" x14ac:dyDescent="0.3">
      <c r="A22" s="7" t="s">
        <v>40</v>
      </c>
      <c r="B22" s="42" t="s">
        <v>54</v>
      </c>
      <c r="C22" s="43">
        <v>43586</v>
      </c>
      <c r="D22" s="44" t="s">
        <v>99</v>
      </c>
      <c r="E22" s="45">
        <v>186</v>
      </c>
      <c r="F22" s="45">
        <v>188</v>
      </c>
      <c r="G22" s="45">
        <v>185</v>
      </c>
      <c r="H22" s="45">
        <v>185</v>
      </c>
      <c r="I22" s="45"/>
      <c r="J22" s="45"/>
      <c r="K22" s="46">
        <f t="shared" ref="K22" si="0">COUNT(E22:J22)</f>
        <v>4</v>
      </c>
      <c r="L22" s="46">
        <f>SUM(E22:J22)</f>
        <v>744</v>
      </c>
      <c r="M22" s="47">
        <f>SUM(L22/K22)</f>
        <v>186</v>
      </c>
      <c r="N22" s="48">
        <v>5</v>
      </c>
      <c r="O22" s="49">
        <f>SUM(M22+N22)</f>
        <v>191</v>
      </c>
    </row>
    <row r="23" spans="1:15" ht="15.75" x14ac:dyDescent="0.3">
      <c r="A23" s="7" t="s">
        <v>40</v>
      </c>
      <c r="B23" s="7" t="s">
        <v>36</v>
      </c>
      <c r="C23" s="8">
        <v>43604</v>
      </c>
      <c r="D23" s="9" t="s">
        <v>20</v>
      </c>
      <c r="E23" s="7">
        <v>191</v>
      </c>
      <c r="F23" s="7">
        <v>193</v>
      </c>
      <c r="G23" s="7">
        <v>186</v>
      </c>
      <c r="H23" s="10">
        <v>192</v>
      </c>
      <c r="I23" s="10">
        <v>192</v>
      </c>
      <c r="J23" s="21">
        <v>193</v>
      </c>
      <c r="K23" s="10">
        <v>6</v>
      </c>
      <c r="L23" s="10">
        <v>1147</v>
      </c>
      <c r="M23" s="11">
        <v>191.16666666666666</v>
      </c>
      <c r="N23" s="10">
        <v>10</v>
      </c>
      <c r="O23" s="11">
        <v>201.16666666666666</v>
      </c>
    </row>
    <row r="24" spans="1:15" ht="15.75" x14ac:dyDescent="0.3">
      <c r="A24" s="7" t="s">
        <v>40</v>
      </c>
      <c r="B24" s="7" t="s">
        <v>36</v>
      </c>
      <c r="C24" s="8">
        <v>43613</v>
      </c>
      <c r="D24" s="9" t="s">
        <v>20</v>
      </c>
      <c r="E24" s="7">
        <v>190</v>
      </c>
      <c r="F24" s="7">
        <v>188</v>
      </c>
      <c r="G24" s="7">
        <v>190</v>
      </c>
      <c r="H24" s="10"/>
      <c r="I24" s="10"/>
      <c r="J24" s="21"/>
      <c r="K24" s="10">
        <v>3</v>
      </c>
      <c r="L24" s="10">
        <v>568</v>
      </c>
      <c r="M24" s="11">
        <v>189.33333333333334</v>
      </c>
      <c r="N24" s="10">
        <v>5</v>
      </c>
      <c r="O24" s="11">
        <v>194.33333333333334</v>
      </c>
    </row>
    <row r="25" spans="1:15" ht="15.75" x14ac:dyDescent="0.3">
      <c r="A25" s="7" t="s">
        <v>40</v>
      </c>
      <c r="B25" s="7" t="s">
        <v>36</v>
      </c>
      <c r="C25" s="8">
        <v>43632</v>
      </c>
      <c r="D25" s="9" t="s">
        <v>20</v>
      </c>
      <c r="E25" s="7">
        <v>189</v>
      </c>
      <c r="F25" s="7">
        <v>185</v>
      </c>
      <c r="G25" s="7">
        <v>189</v>
      </c>
      <c r="H25" s="10">
        <v>188</v>
      </c>
      <c r="I25" s="10"/>
      <c r="J25" s="21"/>
      <c r="K25" s="10">
        <v>4</v>
      </c>
      <c r="L25" s="10">
        <v>751</v>
      </c>
      <c r="M25" s="11">
        <v>187.75</v>
      </c>
      <c r="N25" s="10">
        <v>5</v>
      </c>
      <c r="O25" s="11">
        <v>192.75</v>
      </c>
    </row>
    <row r="26" spans="1:15" ht="15.75" x14ac:dyDescent="0.3">
      <c r="A26" s="7" t="s">
        <v>40</v>
      </c>
      <c r="B26" s="7" t="s">
        <v>36</v>
      </c>
      <c r="C26" s="8">
        <v>43641</v>
      </c>
      <c r="D26" s="9" t="s">
        <v>20</v>
      </c>
      <c r="E26" s="7">
        <v>189</v>
      </c>
      <c r="F26" s="7">
        <v>193</v>
      </c>
      <c r="G26" s="7">
        <v>189</v>
      </c>
      <c r="H26" s="10"/>
      <c r="I26" s="10"/>
      <c r="J26" s="21"/>
      <c r="K26" s="10">
        <v>3</v>
      </c>
      <c r="L26" s="10">
        <v>571</v>
      </c>
      <c r="M26" s="11">
        <v>190.33333333333334</v>
      </c>
      <c r="N26" s="10">
        <v>5</v>
      </c>
      <c r="O26" s="11">
        <v>195.33333333333334</v>
      </c>
    </row>
    <row r="27" spans="1:15" ht="15.75" x14ac:dyDescent="0.3">
      <c r="A27" s="7" t="s">
        <v>40</v>
      </c>
      <c r="B27" s="7" t="s">
        <v>36</v>
      </c>
      <c r="C27" s="8">
        <v>43667</v>
      </c>
      <c r="D27" s="9" t="s">
        <v>20</v>
      </c>
      <c r="E27" s="7">
        <v>190</v>
      </c>
      <c r="F27" s="7">
        <v>188</v>
      </c>
      <c r="G27" s="7">
        <v>191</v>
      </c>
      <c r="H27" s="10">
        <v>191</v>
      </c>
      <c r="I27" s="10"/>
      <c r="J27" s="21"/>
      <c r="K27" s="10">
        <v>4</v>
      </c>
      <c r="L27" s="10">
        <v>760</v>
      </c>
      <c r="M27" s="11">
        <v>190</v>
      </c>
      <c r="N27" s="10">
        <v>5</v>
      </c>
      <c r="O27" s="11">
        <v>195</v>
      </c>
    </row>
    <row r="28" spans="1:15" ht="15.75" x14ac:dyDescent="0.3">
      <c r="A28" s="7" t="s">
        <v>40</v>
      </c>
      <c r="B28" s="7" t="s">
        <v>36</v>
      </c>
      <c r="C28" s="8">
        <v>43676</v>
      </c>
      <c r="D28" s="9" t="s">
        <v>20</v>
      </c>
      <c r="E28" s="7">
        <v>192</v>
      </c>
      <c r="F28" s="7">
        <v>191</v>
      </c>
      <c r="G28" s="7">
        <v>195</v>
      </c>
      <c r="H28" s="10"/>
      <c r="I28" s="10"/>
      <c r="J28" s="21"/>
      <c r="K28" s="10">
        <v>3</v>
      </c>
      <c r="L28" s="10">
        <v>578</v>
      </c>
      <c r="M28" s="11">
        <v>192.66666666666666</v>
      </c>
      <c r="N28" s="10">
        <v>5</v>
      </c>
      <c r="O28" s="11">
        <v>197.66666666666666</v>
      </c>
    </row>
    <row r="29" spans="1:15" ht="15.75" thickBot="1" x14ac:dyDescent="0.35">
      <c r="A29" s="7" t="s">
        <v>40</v>
      </c>
      <c r="B29" s="72" t="s">
        <v>36</v>
      </c>
      <c r="C29" s="73">
        <v>43708</v>
      </c>
      <c r="D29" s="74" t="s">
        <v>98</v>
      </c>
      <c r="E29" s="75">
        <v>192</v>
      </c>
      <c r="F29" s="75">
        <v>194</v>
      </c>
      <c r="G29" s="75">
        <v>195</v>
      </c>
      <c r="H29" s="75">
        <v>189</v>
      </c>
      <c r="I29" s="75">
        <v>186</v>
      </c>
      <c r="J29" s="75">
        <v>186</v>
      </c>
      <c r="K29" s="76">
        <f>COUNT(E29:J29)</f>
        <v>6</v>
      </c>
      <c r="L29" s="76">
        <f>SUM(E29:J29)</f>
        <v>1142</v>
      </c>
      <c r="M29" s="77">
        <f>SUM(L29/K29)</f>
        <v>190.33333333333334</v>
      </c>
      <c r="N29" s="72">
        <v>10</v>
      </c>
      <c r="O29" s="78">
        <f>SUM(M29+N29)</f>
        <v>200.33333333333334</v>
      </c>
    </row>
    <row r="30" spans="1:15" ht="16.5" thickBot="1" x14ac:dyDescent="0.35">
      <c r="A30" s="12" t="s">
        <v>40</v>
      </c>
      <c r="B30" s="12" t="s">
        <v>36</v>
      </c>
      <c r="C30" s="13">
        <v>43723</v>
      </c>
      <c r="D30" s="14" t="s">
        <v>20</v>
      </c>
      <c r="E30" s="36">
        <v>190</v>
      </c>
      <c r="F30" s="36">
        <v>195</v>
      </c>
      <c r="G30" s="36">
        <v>189</v>
      </c>
      <c r="H30" s="15">
        <v>189</v>
      </c>
      <c r="I30" s="39">
        <v>195</v>
      </c>
      <c r="J30" s="103">
        <v>191</v>
      </c>
      <c r="K30" s="15">
        <v>6</v>
      </c>
      <c r="L30" s="15">
        <v>1149</v>
      </c>
      <c r="M30" s="16">
        <v>191.5</v>
      </c>
      <c r="N30" s="15">
        <v>30</v>
      </c>
      <c r="O30" s="16">
        <v>221.5</v>
      </c>
    </row>
    <row r="31" spans="1:15" ht="16.5" thickBot="1" x14ac:dyDescent="0.35">
      <c r="A31" s="7" t="s">
        <v>40</v>
      </c>
      <c r="B31" s="7" t="s">
        <v>36</v>
      </c>
      <c r="C31" s="8">
        <v>43732</v>
      </c>
      <c r="D31" s="9" t="s">
        <v>20</v>
      </c>
      <c r="E31" s="7">
        <v>191</v>
      </c>
      <c r="F31" s="7">
        <v>194</v>
      </c>
      <c r="G31" s="7">
        <v>187</v>
      </c>
      <c r="H31" s="10"/>
      <c r="I31" s="10"/>
      <c r="J31" s="21"/>
      <c r="K31" s="10">
        <v>3</v>
      </c>
      <c r="L31" s="10">
        <v>572</v>
      </c>
      <c r="M31" s="11">
        <v>190.66666666666666</v>
      </c>
      <c r="N31" s="10">
        <v>5</v>
      </c>
      <c r="O31" s="11">
        <v>195.66666666666666</v>
      </c>
    </row>
    <row r="32" spans="1:15" ht="16.5" thickBot="1" x14ac:dyDescent="0.35">
      <c r="A32" s="12" t="s">
        <v>40</v>
      </c>
      <c r="B32" s="12" t="s">
        <v>36</v>
      </c>
      <c r="C32" s="13">
        <v>43786</v>
      </c>
      <c r="D32" s="14" t="s">
        <v>20</v>
      </c>
      <c r="E32" s="12">
        <v>191</v>
      </c>
      <c r="F32" s="12">
        <v>184</v>
      </c>
      <c r="G32" s="36">
        <v>187</v>
      </c>
      <c r="H32" s="39">
        <v>193</v>
      </c>
      <c r="I32" s="15"/>
      <c r="J32" s="65"/>
      <c r="K32" s="15">
        <v>4</v>
      </c>
      <c r="L32" s="15">
        <v>755</v>
      </c>
      <c r="M32" s="16">
        <v>188.75</v>
      </c>
      <c r="N32" s="15">
        <v>9</v>
      </c>
      <c r="O32" s="16">
        <v>197.75</v>
      </c>
    </row>
    <row r="33" spans="1:15" x14ac:dyDescent="0.3">
      <c r="A33" s="12"/>
      <c r="B33" s="12"/>
      <c r="C33" s="13"/>
      <c r="D33" s="14"/>
      <c r="E33" s="12"/>
      <c r="F33" s="12"/>
      <c r="G33" s="12"/>
      <c r="H33" s="12"/>
      <c r="I33" s="12"/>
      <c r="J33" s="12"/>
      <c r="K33" s="15"/>
      <c r="L33" s="15"/>
      <c r="M33" s="16"/>
      <c r="N33" s="15"/>
      <c r="O33" s="16"/>
    </row>
    <row r="34" spans="1:15" x14ac:dyDescent="0.3">
      <c r="K34" s="3">
        <f>SUM(K18:K33)</f>
        <v>60</v>
      </c>
      <c r="L34" s="3">
        <f>SUM(L18:L33)</f>
        <v>11333</v>
      </c>
      <c r="M34" s="1">
        <f>SUM(L34/K34)</f>
        <v>188.88333333333333</v>
      </c>
      <c r="N34" s="3">
        <f>SUM(N18:N33)</f>
        <v>114</v>
      </c>
      <c r="O34" s="1">
        <f>SUM(M34+N34)</f>
        <v>302.88333333333333</v>
      </c>
    </row>
    <row r="37" spans="1:15" x14ac:dyDescent="0.3">
      <c r="A37" s="79" t="s">
        <v>0</v>
      </c>
      <c r="B37" s="79" t="s">
        <v>10</v>
      </c>
      <c r="C37" s="79" t="s">
        <v>1</v>
      </c>
      <c r="D37" s="80" t="s">
        <v>2</v>
      </c>
      <c r="E37" s="80" t="s">
        <v>11</v>
      </c>
      <c r="F37" s="80" t="s">
        <v>12</v>
      </c>
      <c r="G37" s="80" t="s">
        <v>13</v>
      </c>
      <c r="H37" s="80" t="s">
        <v>14</v>
      </c>
      <c r="I37" s="80" t="s">
        <v>15</v>
      </c>
      <c r="J37" s="80" t="s">
        <v>16</v>
      </c>
      <c r="K37" s="80" t="s">
        <v>17</v>
      </c>
      <c r="L37" s="80" t="s">
        <v>18</v>
      </c>
      <c r="M37" s="79" t="s">
        <v>7</v>
      </c>
      <c r="N37" s="80" t="s">
        <v>19</v>
      </c>
      <c r="O37" s="80" t="s">
        <v>5</v>
      </c>
    </row>
    <row r="38" spans="1:15" ht="15.75" x14ac:dyDescent="0.3">
      <c r="A38" s="7" t="s">
        <v>69</v>
      </c>
      <c r="B38" s="7" t="s">
        <v>36</v>
      </c>
      <c r="C38" s="8">
        <v>43632</v>
      </c>
      <c r="D38" s="9" t="s">
        <v>20</v>
      </c>
      <c r="E38" s="7">
        <v>168</v>
      </c>
      <c r="F38" s="7">
        <v>178</v>
      </c>
      <c r="G38" s="7">
        <v>180</v>
      </c>
      <c r="H38" s="10">
        <v>166</v>
      </c>
      <c r="I38" s="10"/>
      <c r="J38" s="21"/>
      <c r="K38" s="10">
        <v>4</v>
      </c>
      <c r="L38" s="10">
        <v>692</v>
      </c>
      <c r="M38" s="11">
        <v>173</v>
      </c>
      <c r="N38" s="10">
        <v>5</v>
      </c>
      <c r="O38" s="11">
        <v>178</v>
      </c>
    </row>
    <row r="39" spans="1:15" ht="15.75" x14ac:dyDescent="0.3">
      <c r="A39" s="7" t="s">
        <v>69</v>
      </c>
      <c r="B39" s="7" t="s">
        <v>36</v>
      </c>
      <c r="C39" s="8">
        <v>43641</v>
      </c>
      <c r="D39" s="9" t="s">
        <v>20</v>
      </c>
      <c r="E39" s="7">
        <v>177</v>
      </c>
      <c r="F39" s="7">
        <v>179</v>
      </c>
      <c r="G39" s="7">
        <v>187</v>
      </c>
      <c r="H39" s="10"/>
      <c r="I39" s="10"/>
      <c r="J39" s="21"/>
      <c r="K39" s="10">
        <v>3</v>
      </c>
      <c r="L39" s="10">
        <v>543</v>
      </c>
      <c r="M39" s="11">
        <v>181</v>
      </c>
      <c r="N39" s="10">
        <v>5</v>
      </c>
      <c r="O39" s="11">
        <v>186</v>
      </c>
    </row>
    <row r="40" spans="1:15" ht="15.75" x14ac:dyDescent="0.3">
      <c r="A40" s="7" t="s">
        <v>69</v>
      </c>
      <c r="B40" s="7" t="s">
        <v>36</v>
      </c>
      <c r="C40" s="8">
        <v>43667</v>
      </c>
      <c r="D40" s="9" t="s">
        <v>20</v>
      </c>
      <c r="E40" s="7">
        <v>193</v>
      </c>
      <c r="F40" s="7">
        <v>179</v>
      </c>
      <c r="G40" s="7">
        <v>179</v>
      </c>
      <c r="H40" s="10">
        <v>181</v>
      </c>
      <c r="I40" s="10"/>
      <c r="J40" s="21"/>
      <c r="K40" s="10">
        <v>4</v>
      </c>
      <c r="L40" s="10">
        <v>732</v>
      </c>
      <c r="M40" s="11">
        <v>183</v>
      </c>
      <c r="N40" s="10">
        <v>5</v>
      </c>
      <c r="O40" s="11">
        <v>188</v>
      </c>
    </row>
    <row r="41" spans="1:15" ht="15.75" x14ac:dyDescent="0.3">
      <c r="A41" s="7" t="s">
        <v>69</v>
      </c>
      <c r="B41" s="7" t="s">
        <v>36</v>
      </c>
      <c r="C41" s="8">
        <v>43676</v>
      </c>
      <c r="D41" s="9" t="s">
        <v>20</v>
      </c>
      <c r="E41" s="7">
        <v>187</v>
      </c>
      <c r="F41" s="7">
        <v>182</v>
      </c>
      <c r="G41" s="7">
        <v>181</v>
      </c>
      <c r="H41" s="10"/>
      <c r="I41" s="10"/>
      <c r="J41" s="21"/>
      <c r="K41" s="10">
        <v>3</v>
      </c>
      <c r="L41" s="10">
        <v>550</v>
      </c>
      <c r="M41" s="11">
        <v>183.33333333333334</v>
      </c>
      <c r="N41" s="10">
        <v>5</v>
      </c>
      <c r="O41" s="11">
        <v>188.33333333333334</v>
      </c>
    </row>
    <row r="42" spans="1:15" ht="15.75" x14ac:dyDescent="0.3">
      <c r="A42" s="7" t="s">
        <v>69</v>
      </c>
      <c r="B42" s="7" t="s">
        <v>36</v>
      </c>
      <c r="C42" s="8">
        <v>43695</v>
      </c>
      <c r="D42" s="9" t="s">
        <v>20</v>
      </c>
      <c r="E42" s="7">
        <v>188</v>
      </c>
      <c r="F42" s="7">
        <v>176</v>
      </c>
      <c r="G42" s="7">
        <v>186</v>
      </c>
      <c r="H42" s="10">
        <v>187</v>
      </c>
      <c r="I42" s="10"/>
      <c r="J42" s="21"/>
      <c r="K42" s="10">
        <v>4</v>
      </c>
      <c r="L42" s="10">
        <v>737</v>
      </c>
      <c r="M42" s="11">
        <v>184.25</v>
      </c>
      <c r="N42" s="10">
        <v>5</v>
      </c>
      <c r="O42" s="11">
        <v>189.25</v>
      </c>
    </row>
    <row r="43" spans="1:15" ht="15.75" x14ac:dyDescent="0.3">
      <c r="A43" s="7" t="s">
        <v>69</v>
      </c>
      <c r="B43" s="7" t="s">
        <v>36</v>
      </c>
      <c r="C43" s="8">
        <v>43704</v>
      </c>
      <c r="D43" s="9" t="s">
        <v>20</v>
      </c>
      <c r="E43" s="7">
        <v>172</v>
      </c>
      <c r="F43" s="7">
        <v>180</v>
      </c>
      <c r="G43" s="7">
        <v>173</v>
      </c>
      <c r="H43" s="10"/>
      <c r="I43" s="10"/>
      <c r="J43" s="21"/>
      <c r="K43" s="10">
        <v>3</v>
      </c>
      <c r="L43" s="10">
        <v>525</v>
      </c>
      <c r="M43" s="11">
        <v>175</v>
      </c>
      <c r="N43" s="10">
        <v>5</v>
      </c>
      <c r="O43" s="11">
        <v>180</v>
      </c>
    </row>
    <row r="44" spans="1:15" ht="15.75" thickBot="1" x14ac:dyDescent="0.35">
      <c r="A44" s="7" t="s">
        <v>69</v>
      </c>
      <c r="B44" s="48" t="s">
        <v>36</v>
      </c>
      <c r="C44" s="43">
        <v>43708</v>
      </c>
      <c r="D44" s="44" t="s">
        <v>101</v>
      </c>
      <c r="E44" s="45">
        <v>185</v>
      </c>
      <c r="F44" s="45">
        <v>173</v>
      </c>
      <c r="G44" s="45">
        <v>176</v>
      </c>
      <c r="H44" s="45">
        <v>183</v>
      </c>
      <c r="I44" s="45">
        <v>177</v>
      </c>
      <c r="J44" s="45">
        <v>183</v>
      </c>
      <c r="K44" s="46">
        <f t="shared" ref="K44" si="1">COUNT(E44:J44)</f>
        <v>6</v>
      </c>
      <c r="L44" s="46">
        <f>SUM(E44:J44)</f>
        <v>1077</v>
      </c>
      <c r="M44" s="47">
        <f>SUM(L44/K44)</f>
        <v>179.5</v>
      </c>
      <c r="N44" s="48">
        <v>10</v>
      </c>
      <c r="O44" s="49">
        <f>SUM(M44+N44)</f>
        <v>189.5</v>
      </c>
    </row>
    <row r="45" spans="1:15" ht="16.5" thickBot="1" x14ac:dyDescent="0.35">
      <c r="A45" s="12" t="s">
        <v>69</v>
      </c>
      <c r="B45" s="104" t="s">
        <v>36</v>
      </c>
      <c r="C45" s="13">
        <v>43723</v>
      </c>
      <c r="D45" s="14" t="s">
        <v>20</v>
      </c>
      <c r="E45" s="36">
        <v>179</v>
      </c>
      <c r="F45" s="105">
        <v>180</v>
      </c>
      <c r="G45" s="36">
        <v>183</v>
      </c>
      <c r="H45" s="39">
        <v>181</v>
      </c>
      <c r="I45" s="39">
        <v>181</v>
      </c>
      <c r="J45" s="103">
        <v>173</v>
      </c>
      <c r="K45" s="15">
        <v>6</v>
      </c>
      <c r="L45" s="15">
        <v>1077</v>
      </c>
      <c r="M45" s="16">
        <v>179.5</v>
      </c>
      <c r="N45" s="15">
        <v>10</v>
      </c>
      <c r="O45" s="16">
        <v>189.5</v>
      </c>
    </row>
    <row r="46" spans="1:15" ht="15.75" x14ac:dyDescent="0.3">
      <c r="A46" s="7" t="s">
        <v>69</v>
      </c>
      <c r="B46" s="7" t="s">
        <v>36</v>
      </c>
      <c r="C46" s="8">
        <v>43732</v>
      </c>
      <c r="D46" s="9" t="s">
        <v>20</v>
      </c>
      <c r="E46" s="7">
        <v>182</v>
      </c>
      <c r="F46" s="7">
        <v>175</v>
      </c>
      <c r="G46" s="7">
        <v>167</v>
      </c>
      <c r="H46" s="10"/>
      <c r="I46" s="10"/>
      <c r="J46" s="21"/>
      <c r="K46" s="10">
        <v>3</v>
      </c>
      <c r="L46" s="10">
        <v>524</v>
      </c>
      <c r="M46" s="11">
        <v>174.66666666666666</v>
      </c>
      <c r="N46" s="10">
        <v>5</v>
      </c>
      <c r="O46" s="11">
        <v>179.66666666666666</v>
      </c>
    </row>
    <row r="47" spans="1:15" x14ac:dyDescent="0.3">
      <c r="A47" s="12"/>
      <c r="B47" s="12"/>
      <c r="C47" s="13"/>
      <c r="D47" s="14"/>
      <c r="E47" s="12"/>
      <c r="F47" s="12"/>
      <c r="G47" s="12"/>
      <c r="H47" s="12"/>
      <c r="I47" s="12"/>
      <c r="J47" s="12"/>
      <c r="K47" s="15"/>
      <c r="L47" s="15"/>
      <c r="M47" s="16"/>
      <c r="N47" s="15"/>
      <c r="O47" s="16"/>
    </row>
    <row r="48" spans="1:15" x14ac:dyDescent="0.3">
      <c r="K48" s="3">
        <f>SUM(K38:K47)</f>
        <v>36</v>
      </c>
      <c r="L48" s="3">
        <f>SUM(L38:L47)</f>
        <v>6457</v>
      </c>
      <c r="M48" s="1">
        <f>SUM(L48/K48)</f>
        <v>179.36111111111111</v>
      </c>
      <c r="N48" s="3">
        <f>SUM(N38:N47)</f>
        <v>55</v>
      </c>
      <c r="O48" s="1">
        <f>SUM(M48+N48)</f>
        <v>234.36111111111111</v>
      </c>
    </row>
  </sheetData>
  <protectedRanges>
    <protectedRange algorithmName="SHA-512" hashValue="FG7sbUW81RLTrqZOgRQY3WT58Fmv2wpczdNtHSivDYpua2f0csBbi4PHtU2Z8RiB+M2w+jl67Do94rJCq0Ck5Q==" saltValue="84WXeaapoYvzxj0ZBNU3eQ==" spinCount="100000" sqref="L22:M28 O22:O28" name="Range1"/>
    <protectedRange algorithmName="SHA-512" hashValue="FG7sbUW81RLTrqZOgRQY3WT58Fmv2wpczdNtHSivDYpua2f0csBbi4PHtU2Z8RiB+M2w+jl67Do94rJCq0Ck5Q==" saltValue="84WXeaapoYvzxj0ZBNU3eQ==" spinCount="100000" sqref="L29:M29 O29 O30 L30:M30 L31:M31 O31 O32 L32:M32" name="Range1_1"/>
    <protectedRange algorithmName="SHA-512" hashValue="FG7sbUW81RLTrqZOgRQY3WT58Fmv2wpczdNtHSivDYpua2f0csBbi4PHtU2Z8RiB+M2w+jl67Do94rJCq0Ck5Q==" saltValue="84WXeaapoYvzxj0ZBNU3eQ==" spinCount="100000" sqref="L44:M44 O44 O45 L45:M45 L46:M46 O46" name="Range1_2"/>
  </protectedRanges>
  <conditionalFormatting sqref="E1">
    <cfRule type="top10" priority="387" bottom="1" rank="1"/>
    <cfRule type="top10" dxfId="490" priority="388" rank="1"/>
  </conditionalFormatting>
  <conditionalFormatting sqref="F1">
    <cfRule type="top10" priority="385" bottom="1" rank="1"/>
    <cfRule type="top10" dxfId="489" priority="386" rank="1"/>
  </conditionalFormatting>
  <conditionalFormatting sqref="G1">
    <cfRule type="top10" priority="383" bottom="1" rank="1"/>
    <cfRule type="top10" dxfId="488" priority="384" rank="1"/>
  </conditionalFormatting>
  <conditionalFormatting sqref="H1">
    <cfRule type="top10" priority="381" bottom="1" rank="1"/>
    <cfRule type="top10" dxfId="487" priority="382" rank="1"/>
  </conditionalFormatting>
  <conditionalFormatting sqref="I1">
    <cfRule type="top10" priority="379" bottom="1" rank="1"/>
    <cfRule type="top10" dxfId="486" priority="380" rank="1"/>
  </conditionalFormatting>
  <conditionalFormatting sqref="J1">
    <cfRule type="top10" priority="377" bottom="1" rank="1"/>
    <cfRule type="top10" dxfId="485" priority="378" rank="1"/>
  </conditionalFormatting>
  <conditionalFormatting sqref="E3">
    <cfRule type="top10" priority="375" bottom="1" rank="1"/>
    <cfRule type="top10" dxfId="484" priority="376" rank="1"/>
  </conditionalFormatting>
  <conditionalFormatting sqref="F3">
    <cfRule type="top10" priority="373" bottom="1" rank="1"/>
    <cfRule type="top10" dxfId="483" priority="374" rank="1"/>
  </conditionalFormatting>
  <conditionalFormatting sqref="G3">
    <cfRule type="top10" priority="371" bottom="1" rank="1"/>
    <cfRule type="top10" dxfId="482" priority="372" rank="1"/>
  </conditionalFormatting>
  <conditionalFormatting sqref="H3">
    <cfRule type="top10" priority="369" bottom="1" rank="1"/>
    <cfRule type="top10" dxfId="481" priority="370" rank="1"/>
  </conditionalFormatting>
  <conditionalFormatting sqref="I3">
    <cfRule type="top10" priority="367" bottom="1" rank="1"/>
    <cfRule type="top10" dxfId="480" priority="368" rank="1"/>
  </conditionalFormatting>
  <conditionalFormatting sqref="J3">
    <cfRule type="top10" priority="365" bottom="1" rank="1"/>
    <cfRule type="top10" dxfId="479" priority="366" rank="1"/>
  </conditionalFormatting>
  <conditionalFormatting sqref="E2">
    <cfRule type="top10" priority="351" bottom="1" rank="1"/>
    <cfRule type="top10" dxfId="478" priority="352" rank="1"/>
  </conditionalFormatting>
  <conditionalFormatting sqref="F2">
    <cfRule type="top10" priority="349" bottom="1" rank="1"/>
    <cfRule type="top10" dxfId="477" priority="350" rank="1"/>
  </conditionalFormatting>
  <conditionalFormatting sqref="G2">
    <cfRule type="top10" priority="347" bottom="1" rank="1"/>
    <cfRule type="top10" dxfId="476" priority="348" rank="1"/>
  </conditionalFormatting>
  <conditionalFormatting sqref="H2">
    <cfRule type="top10" priority="345" bottom="1" rank="1"/>
    <cfRule type="top10" dxfId="475" priority="346" rank="1"/>
  </conditionalFormatting>
  <conditionalFormatting sqref="I2">
    <cfRule type="top10" priority="343" bottom="1" rank="1"/>
    <cfRule type="top10" dxfId="474" priority="344" rank="1"/>
  </conditionalFormatting>
  <conditionalFormatting sqref="J2">
    <cfRule type="top10" priority="341" bottom="1" rank="1"/>
    <cfRule type="top10" dxfId="473" priority="342" rank="1"/>
  </conditionalFormatting>
  <conditionalFormatting sqref="E17">
    <cfRule type="top10" priority="339" bottom="1" rank="1"/>
    <cfRule type="top10" dxfId="472" priority="340" rank="1"/>
  </conditionalFormatting>
  <conditionalFormatting sqref="F17">
    <cfRule type="top10" priority="337" bottom="1" rank="1"/>
    <cfRule type="top10" dxfId="471" priority="338" rank="1"/>
  </conditionalFormatting>
  <conditionalFormatting sqref="G17">
    <cfRule type="top10" priority="335" bottom="1" rank="1"/>
    <cfRule type="top10" dxfId="470" priority="336" rank="1"/>
  </conditionalFormatting>
  <conditionalFormatting sqref="H17">
    <cfRule type="top10" priority="333" bottom="1" rank="1"/>
    <cfRule type="top10" dxfId="469" priority="334" rank="1"/>
  </conditionalFormatting>
  <conditionalFormatting sqref="I17">
    <cfRule type="top10" priority="331" bottom="1" rank="1"/>
    <cfRule type="top10" dxfId="468" priority="332" rank="1"/>
  </conditionalFormatting>
  <conditionalFormatting sqref="J17">
    <cfRule type="top10" priority="329" bottom="1" rank="1"/>
    <cfRule type="top10" dxfId="467" priority="330" rank="1"/>
  </conditionalFormatting>
  <conditionalFormatting sqref="E33">
    <cfRule type="top10" priority="327" bottom="1" rank="1"/>
    <cfRule type="top10" dxfId="466" priority="328" rank="1"/>
  </conditionalFormatting>
  <conditionalFormatting sqref="F33">
    <cfRule type="top10" priority="325" bottom="1" rank="1"/>
    <cfRule type="top10" dxfId="465" priority="326" rank="1"/>
  </conditionalFormatting>
  <conditionalFormatting sqref="G33">
    <cfRule type="top10" priority="323" bottom="1" rank="1"/>
    <cfRule type="top10" dxfId="464" priority="324" rank="1"/>
  </conditionalFormatting>
  <conditionalFormatting sqref="H33">
    <cfRule type="top10" priority="321" bottom="1" rank="1"/>
    <cfRule type="top10" dxfId="463" priority="322" rank="1"/>
  </conditionalFormatting>
  <conditionalFormatting sqref="I33">
    <cfRule type="top10" priority="319" bottom="1" rank="1"/>
    <cfRule type="top10" dxfId="462" priority="320" rank="1"/>
  </conditionalFormatting>
  <conditionalFormatting sqref="J33">
    <cfRule type="top10" priority="317" bottom="1" rank="1"/>
    <cfRule type="top10" dxfId="461" priority="318" rank="1"/>
  </conditionalFormatting>
  <conditionalFormatting sqref="E18">
    <cfRule type="top10" priority="303" bottom="1" rank="1"/>
    <cfRule type="top10" dxfId="460" priority="304" rank="1"/>
  </conditionalFormatting>
  <conditionalFormatting sqref="F18">
    <cfRule type="top10" priority="301" bottom="1" rank="1"/>
    <cfRule type="top10" dxfId="459" priority="302" rank="1"/>
  </conditionalFormatting>
  <conditionalFormatting sqref="G18">
    <cfRule type="top10" priority="299" bottom="1" rank="1"/>
    <cfRule type="top10" dxfId="458" priority="300" rank="1"/>
  </conditionalFormatting>
  <conditionalFormatting sqref="H18">
    <cfRule type="top10" priority="297" bottom="1" rank="1"/>
    <cfRule type="top10" dxfId="457" priority="298" rank="1"/>
  </conditionalFormatting>
  <conditionalFormatting sqref="I18">
    <cfRule type="top10" priority="295" bottom="1" rank="1"/>
    <cfRule type="top10" dxfId="456" priority="296" rank="1"/>
  </conditionalFormatting>
  <conditionalFormatting sqref="J18">
    <cfRule type="top10" priority="293" bottom="1" rank="1"/>
    <cfRule type="top10" dxfId="455" priority="294" rank="1"/>
  </conditionalFormatting>
  <conditionalFormatting sqref="E19">
    <cfRule type="top10" priority="291" bottom="1" rank="1"/>
    <cfRule type="top10" dxfId="454" priority="292" rank="1"/>
  </conditionalFormatting>
  <conditionalFormatting sqref="F19">
    <cfRule type="top10" priority="289" bottom="1" rank="1"/>
    <cfRule type="top10" dxfId="453" priority="290" rank="1"/>
  </conditionalFormatting>
  <conditionalFormatting sqref="G19">
    <cfRule type="top10" priority="287" bottom="1" rank="1"/>
    <cfRule type="top10" dxfId="452" priority="288" rank="1"/>
  </conditionalFormatting>
  <conditionalFormatting sqref="H19">
    <cfRule type="top10" priority="285" bottom="1" rank="1"/>
    <cfRule type="top10" dxfId="451" priority="286" rank="1"/>
  </conditionalFormatting>
  <conditionalFormatting sqref="I19">
    <cfRule type="top10" priority="283" bottom="1" rank="1"/>
    <cfRule type="top10" dxfId="450" priority="284" rank="1"/>
  </conditionalFormatting>
  <conditionalFormatting sqref="J19">
    <cfRule type="top10" priority="281" bottom="1" rank="1"/>
    <cfRule type="top10" dxfId="449" priority="282" rank="1"/>
  </conditionalFormatting>
  <conditionalFormatting sqref="E20">
    <cfRule type="top10" priority="279" bottom="1" rank="1"/>
    <cfRule type="top10" dxfId="448" priority="280" rank="1"/>
  </conditionalFormatting>
  <conditionalFormatting sqref="F20">
    <cfRule type="top10" priority="277" bottom="1" rank="1"/>
    <cfRule type="top10" dxfId="447" priority="278" rank="1"/>
  </conditionalFormatting>
  <conditionalFormatting sqref="G20">
    <cfRule type="top10" priority="275" bottom="1" rank="1"/>
    <cfRule type="top10" dxfId="446" priority="276" rank="1"/>
  </conditionalFormatting>
  <conditionalFormatting sqref="H20">
    <cfRule type="top10" priority="273" bottom="1" rank="1"/>
    <cfRule type="top10" dxfId="445" priority="274" rank="1"/>
  </conditionalFormatting>
  <conditionalFormatting sqref="I20">
    <cfRule type="top10" priority="271" bottom="1" rank="1"/>
    <cfRule type="top10" dxfId="444" priority="272" rank="1"/>
  </conditionalFormatting>
  <conditionalFormatting sqref="J20">
    <cfRule type="top10" priority="269" bottom="1" rank="1"/>
    <cfRule type="top10" dxfId="443" priority="270" rank="1"/>
  </conditionalFormatting>
  <conditionalFormatting sqref="E21">
    <cfRule type="top10" priority="267" bottom="1" rank="1"/>
    <cfRule type="top10" dxfId="442" priority="268" rank="1"/>
  </conditionalFormatting>
  <conditionalFormatting sqref="F21">
    <cfRule type="top10" priority="265" bottom="1" rank="1"/>
    <cfRule type="top10" dxfId="441" priority="266" rank="1"/>
  </conditionalFormatting>
  <conditionalFormatting sqref="G21">
    <cfRule type="top10" priority="263" bottom="1" rank="1"/>
    <cfRule type="top10" dxfId="440" priority="264" rank="1"/>
  </conditionalFormatting>
  <conditionalFormatting sqref="H21">
    <cfRule type="top10" priority="261" bottom="1" rank="1"/>
    <cfRule type="top10" dxfId="439" priority="262" rank="1"/>
  </conditionalFormatting>
  <conditionalFormatting sqref="I21">
    <cfRule type="top10" priority="259" bottom="1" rank="1"/>
    <cfRule type="top10" dxfId="438" priority="260" rank="1"/>
  </conditionalFormatting>
  <conditionalFormatting sqref="J21">
    <cfRule type="top10" priority="257" bottom="1" rank="1"/>
    <cfRule type="top10" dxfId="437" priority="258" rank="1"/>
  </conditionalFormatting>
  <conditionalFormatting sqref="E22">
    <cfRule type="top10" dxfId="436" priority="256" rank="1"/>
  </conditionalFormatting>
  <conditionalFormatting sqref="F22">
    <cfRule type="top10" dxfId="435" priority="255" rank="1"/>
  </conditionalFormatting>
  <conditionalFormatting sqref="G22">
    <cfRule type="top10" dxfId="434" priority="254" rank="1"/>
  </conditionalFormatting>
  <conditionalFormatting sqref="H22">
    <cfRule type="top10" dxfId="433" priority="253" rank="1"/>
  </conditionalFormatting>
  <conditionalFormatting sqref="I22">
    <cfRule type="top10" dxfId="432" priority="252" rank="1"/>
  </conditionalFormatting>
  <conditionalFormatting sqref="J22">
    <cfRule type="top10" dxfId="431" priority="251" rank="1"/>
  </conditionalFormatting>
  <conditionalFormatting sqref="E23">
    <cfRule type="top10" priority="249" bottom="1" rank="1"/>
    <cfRule type="top10" dxfId="430" priority="250" rank="1"/>
  </conditionalFormatting>
  <conditionalFormatting sqref="F23">
    <cfRule type="top10" priority="247" bottom="1" rank="1"/>
    <cfRule type="top10" dxfId="429" priority="248" rank="1"/>
  </conditionalFormatting>
  <conditionalFormatting sqref="G23">
    <cfRule type="top10" priority="245" bottom="1" rank="1"/>
    <cfRule type="top10" dxfId="428" priority="246" rank="1"/>
  </conditionalFormatting>
  <conditionalFormatting sqref="H23">
    <cfRule type="top10" priority="243" bottom="1" rank="1"/>
    <cfRule type="top10" dxfId="427" priority="244" rank="1"/>
  </conditionalFormatting>
  <conditionalFormatting sqref="I23">
    <cfRule type="top10" priority="241" bottom="1" rank="1"/>
    <cfRule type="top10" dxfId="426" priority="242" rank="1"/>
  </conditionalFormatting>
  <conditionalFormatting sqref="J23">
    <cfRule type="top10" priority="239" bottom="1" rank="1"/>
    <cfRule type="top10" dxfId="425" priority="240" rank="1"/>
  </conditionalFormatting>
  <conditionalFormatting sqref="E24">
    <cfRule type="top10" priority="237" bottom="1" rank="1"/>
    <cfRule type="top10" dxfId="424" priority="238" rank="1"/>
  </conditionalFormatting>
  <conditionalFormatting sqref="F24">
    <cfRule type="top10" priority="235" bottom="1" rank="1"/>
    <cfRule type="top10" dxfId="423" priority="236" rank="1"/>
  </conditionalFormatting>
  <conditionalFormatting sqref="G24">
    <cfRule type="top10" priority="233" bottom="1" rank="1"/>
    <cfRule type="top10" dxfId="422" priority="234" rank="1"/>
  </conditionalFormatting>
  <conditionalFormatting sqref="H24">
    <cfRule type="top10" priority="231" bottom="1" rank="1"/>
    <cfRule type="top10" dxfId="421" priority="232" rank="1"/>
  </conditionalFormatting>
  <conditionalFormatting sqref="I24">
    <cfRule type="top10" priority="229" bottom="1" rank="1"/>
    <cfRule type="top10" dxfId="420" priority="230" rank="1"/>
  </conditionalFormatting>
  <conditionalFormatting sqref="J24">
    <cfRule type="top10" priority="227" bottom="1" rank="1"/>
    <cfRule type="top10" dxfId="419" priority="228" rank="1"/>
  </conditionalFormatting>
  <conditionalFormatting sqref="E25">
    <cfRule type="top10" priority="225" bottom="1" rank="1"/>
    <cfRule type="top10" dxfId="418" priority="226" rank="1"/>
  </conditionalFormatting>
  <conditionalFormatting sqref="F25">
    <cfRule type="top10" priority="223" bottom="1" rank="1"/>
    <cfRule type="top10" dxfId="417" priority="224" rank="1"/>
  </conditionalFormatting>
  <conditionalFormatting sqref="G25">
    <cfRule type="top10" priority="221" bottom="1" rank="1"/>
    <cfRule type="top10" dxfId="416" priority="222" rank="1"/>
  </conditionalFormatting>
  <conditionalFormatting sqref="H25">
    <cfRule type="top10" priority="219" bottom="1" rank="1"/>
    <cfRule type="top10" dxfId="415" priority="220" rank="1"/>
  </conditionalFormatting>
  <conditionalFormatting sqref="I25">
    <cfRule type="top10" priority="217" bottom="1" rank="1"/>
    <cfRule type="top10" dxfId="414" priority="218" rank="1"/>
  </conditionalFormatting>
  <conditionalFormatting sqref="J25">
    <cfRule type="top10" priority="215" bottom="1" rank="1"/>
    <cfRule type="top10" dxfId="413" priority="216" rank="1"/>
  </conditionalFormatting>
  <conditionalFormatting sqref="E37">
    <cfRule type="top10" priority="213" bottom="1" rank="1"/>
    <cfRule type="top10" dxfId="412" priority="214" rank="1"/>
  </conditionalFormatting>
  <conditionalFormatting sqref="F37">
    <cfRule type="top10" priority="211" bottom="1" rank="1"/>
    <cfRule type="top10" dxfId="411" priority="212" rank="1"/>
  </conditionalFormatting>
  <conditionalFormatting sqref="G37">
    <cfRule type="top10" priority="209" bottom="1" rank="1"/>
    <cfRule type="top10" dxfId="410" priority="210" rank="1"/>
  </conditionalFormatting>
  <conditionalFormatting sqref="H37">
    <cfRule type="top10" priority="207" bottom="1" rank="1"/>
    <cfRule type="top10" dxfId="409" priority="208" rank="1"/>
  </conditionalFormatting>
  <conditionalFormatting sqref="I37">
    <cfRule type="top10" priority="205" bottom="1" rank="1"/>
    <cfRule type="top10" dxfId="408" priority="206" rank="1"/>
  </conditionalFormatting>
  <conditionalFormatting sqref="J37">
    <cfRule type="top10" priority="203" bottom="1" rank="1"/>
    <cfRule type="top10" dxfId="407" priority="204" rank="1"/>
  </conditionalFormatting>
  <conditionalFormatting sqref="E47">
    <cfRule type="top10" priority="201" bottom="1" rank="1"/>
    <cfRule type="top10" dxfId="406" priority="202" rank="1"/>
  </conditionalFormatting>
  <conditionalFormatting sqref="F47">
    <cfRule type="top10" priority="199" bottom="1" rank="1"/>
    <cfRule type="top10" dxfId="405" priority="200" rank="1"/>
  </conditionalFormatting>
  <conditionalFormatting sqref="G47">
    <cfRule type="top10" priority="197" bottom="1" rank="1"/>
    <cfRule type="top10" dxfId="404" priority="198" rank="1"/>
  </conditionalFormatting>
  <conditionalFormatting sqref="H47">
    <cfRule type="top10" priority="195" bottom="1" rank="1"/>
    <cfRule type="top10" dxfId="403" priority="196" rank="1"/>
  </conditionalFormatting>
  <conditionalFormatting sqref="I47">
    <cfRule type="top10" priority="193" bottom="1" rank="1"/>
    <cfRule type="top10" dxfId="402" priority="194" rank="1"/>
  </conditionalFormatting>
  <conditionalFormatting sqref="J47">
    <cfRule type="top10" priority="191" bottom="1" rank="1"/>
    <cfRule type="top10" dxfId="401" priority="192" rank="1"/>
  </conditionalFormatting>
  <conditionalFormatting sqref="E38">
    <cfRule type="top10" priority="177" bottom="1" rank="1"/>
    <cfRule type="top10" dxfId="400" priority="178" rank="1"/>
  </conditionalFormatting>
  <conditionalFormatting sqref="F38">
    <cfRule type="top10" priority="175" bottom="1" rank="1"/>
    <cfRule type="top10" dxfId="399" priority="176" rank="1"/>
  </conditionalFormatting>
  <conditionalFormatting sqref="G38">
    <cfRule type="top10" priority="173" bottom="1" rank="1"/>
    <cfRule type="top10" dxfId="398" priority="174" rank="1"/>
  </conditionalFormatting>
  <conditionalFormatting sqref="H38">
    <cfRule type="top10" priority="171" bottom="1" rank="1"/>
    <cfRule type="top10" dxfId="397" priority="172" rank="1"/>
  </conditionalFormatting>
  <conditionalFormatting sqref="I38">
    <cfRule type="top10" priority="169" bottom="1" rank="1"/>
    <cfRule type="top10" dxfId="396" priority="170" rank="1"/>
  </conditionalFormatting>
  <conditionalFormatting sqref="J38">
    <cfRule type="top10" priority="167" bottom="1" rank="1"/>
    <cfRule type="top10" dxfId="395" priority="168" rank="1"/>
  </conditionalFormatting>
  <conditionalFormatting sqref="E26">
    <cfRule type="top10" priority="165" bottom="1" rank="1"/>
    <cfRule type="top10" dxfId="394" priority="166" rank="1"/>
  </conditionalFormatting>
  <conditionalFormatting sqref="F26">
    <cfRule type="top10" priority="163" bottom="1" rank="1"/>
    <cfRule type="top10" dxfId="393" priority="164" rank="1"/>
  </conditionalFormatting>
  <conditionalFormatting sqref="G26">
    <cfRule type="top10" priority="161" bottom="1" rank="1"/>
    <cfRule type="top10" dxfId="392" priority="162" rank="1"/>
  </conditionalFormatting>
  <conditionalFormatting sqref="H26">
    <cfRule type="top10" priority="159" bottom="1" rank="1"/>
    <cfRule type="top10" dxfId="391" priority="160" rank="1"/>
  </conditionalFormatting>
  <conditionalFormatting sqref="I26">
    <cfRule type="top10" priority="157" bottom="1" rank="1"/>
    <cfRule type="top10" dxfId="390" priority="158" rank="1"/>
  </conditionalFormatting>
  <conditionalFormatting sqref="J26">
    <cfRule type="top10" priority="155" bottom="1" rank="1"/>
    <cfRule type="top10" dxfId="389" priority="156" rank="1"/>
  </conditionalFormatting>
  <conditionalFormatting sqref="E39">
    <cfRule type="top10" priority="153" bottom="1" rank="1"/>
    <cfRule type="top10" dxfId="388" priority="154" rank="1"/>
  </conditionalFormatting>
  <conditionalFormatting sqref="F39">
    <cfRule type="top10" priority="151" bottom="1" rank="1"/>
    <cfRule type="top10" dxfId="387" priority="152" rank="1"/>
  </conditionalFormatting>
  <conditionalFormatting sqref="G39">
    <cfRule type="top10" priority="149" bottom="1" rank="1"/>
    <cfRule type="top10" dxfId="386" priority="150" rank="1"/>
  </conditionalFormatting>
  <conditionalFormatting sqref="H39">
    <cfRule type="top10" priority="147" bottom="1" rank="1"/>
    <cfRule type="top10" dxfId="385" priority="148" rank="1"/>
  </conditionalFormatting>
  <conditionalFormatting sqref="I39">
    <cfRule type="top10" priority="145" bottom="1" rank="1"/>
    <cfRule type="top10" dxfId="384" priority="146" rank="1"/>
  </conditionalFormatting>
  <conditionalFormatting sqref="J39">
    <cfRule type="top10" priority="143" bottom="1" rank="1"/>
    <cfRule type="top10" dxfId="383" priority="144" rank="1"/>
  </conditionalFormatting>
  <conditionalFormatting sqref="E27">
    <cfRule type="top10" priority="141" bottom="1" rank="1"/>
    <cfRule type="top10" dxfId="382" priority="142" rank="1"/>
  </conditionalFormatting>
  <conditionalFormatting sqref="F27">
    <cfRule type="top10" priority="139" bottom="1" rank="1"/>
    <cfRule type="top10" dxfId="381" priority="140" rank="1"/>
  </conditionalFormatting>
  <conditionalFormatting sqref="G27">
    <cfRule type="top10" priority="137" bottom="1" rank="1"/>
    <cfRule type="top10" dxfId="380" priority="138" rank="1"/>
  </conditionalFormatting>
  <conditionalFormatting sqref="H27">
    <cfRule type="top10" priority="135" bottom="1" rank="1"/>
    <cfRule type="top10" dxfId="379" priority="136" rank="1"/>
  </conditionalFormatting>
  <conditionalFormatting sqref="I27">
    <cfRule type="top10" priority="133" bottom="1" rank="1"/>
    <cfRule type="top10" dxfId="378" priority="134" rank="1"/>
  </conditionalFormatting>
  <conditionalFormatting sqref="J27">
    <cfRule type="top10" priority="131" bottom="1" rank="1"/>
    <cfRule type="top10" dxfId="377" priority="132" rank="1"/>
  </conditionalFormatting>
  <conditionalFormatting sqref="E40">
    <cfRule type="top10" priority="129" bottom="1" rank="1"/>
    <cfRule type="top10" dxfId="376" priority="130" rank="1"/>
  </conditionalFormatting>
  <conditionalFormatting sqref="F40">
    <cfRule type="top10" priority="127" bottom="1" rank="1"/>
    <cfRule type="top10" dxfId="375" priority="128" rank="1"/>
  </conditionalFormatting>
  <conditionalFormatting sqref="G40">
    <cfRule type="top10" priority="125" bottom="1" rank="1"/>
    <cfRule type="top10" dxfId="374" priority="126" rank="1"/>
  </conditionalFormatting>
  <conditionalFormatting sqref="H40">
    <cfRule type="top10" priority="123" bottom="1" rank="1"/>
    <cfRule type="top10" dxfId="373" priority="124" rank="1"/>
  </conditionalFormatting>
  <conditionalFormatting sqref="I40">
    <cfRule type="top10" priority="121" bottom="1" rank="1"/>
    <cfRule type="top10" dxfId="372" priority="122" rank="1"/>
  </conditionalFormatting>
  <conditionalFormatting sqref="J40">
    <cfRule type="top10" priority="119" bottom="1" rank="1"/>
    <cfRule type="top10" dxfId="371" priority="120" rank="1"/>
  </conditionalFormatting>
  <conditionalFormatting sqref="E28">
    <cfRule type="top10" priority="117" bottom="1" rank="1"/>
    <cfRule type="top10" dxfId="370" priority="118" rank="1"/>
  </conditionalFormatting>
  <conditionalFormatting sqref="F28">
    <cfRule type="top10" priority="115" bottom="1" rank="1"/>
    <cfRule type="top10" dxfId="369" priority="116" rank="1"/>
  </conditionalFormatting>
  <conditionalFormatting sqref="G28">
    <cfRule type="top10" priority="113" bottom="1" rank="1"/>
    <cfRule type="top10" dxfId="368" priority="114" rank="1"/>
  </conditionalFormatting>
  <conditionalFormatting sqref="H28">
    <cfRule type="top10" priority="111" bottom="1" rank="1"/>
    <cfRule type="top10" dxfId="367" priority="112" rank="1"/>
  </conditionalFormatting>
  <conditionalFormatting sqref="I28">
    <cfRule type="top10" priority="109" bottom="1" rank="1"/>
    <cfRule type="top10" dxfId="366" priority="110" rank="1"/>
  </conditionalFormatting>
  <conditionalFormatting sqref="J28">
    <cfRule type="top10" priority="107" bottom="1" rank="1"/>
    <cfRule type="top10" dxfId="365" priority="108" rank="1"/>
  </conditionalFormatting>
  <conditionalFormatting sqref="E41">
    <cfRule type="top10" priority="105" bottom="1" rank="1"/>
    <cfRule type="top10" dxfId="364" priority="106" rank="1"/>
  </conditionalFormatting>
  <conditionalFormatting sqref="F41">
    <cfRule type="top10" priority="103" bottom="1" rank="1"/>
    <cfRule type="top10" dxfId="363" priority="104" rank="1"/>
  </conditionalFormatting>
  <conditionalFormatting sqref="G41">
    <cfRule type="top10" priority="101" bottom="1" rank="1"/>
    <cfRule type="top10" dxfId="362" priority="102" rank="1"/>
  </conditionalFormatting>
  <conditionalFormatting sqref="H41">
    <cfRule type="top10" priority="99" bottom="1" rank="1"/>
    <cfRule type="top10" dxfId="361" priority="100" rank="1"/>
  </conditionalFormatting>
  <conditionalFormatting sqref="I41">
    <cfRule type="top10" priority="97" bottom="1" rank="1"/>
    <cfRule type="top10" dxfId="360" priority="98" rank="1"/>
  </conditionalFormatting>
  <conditionalFormatting sqref="J41">
    <cfRule type="top10" priority="95" bottom="1" rank="1"/>
    <cfRule type="top10" dxfId="359" priority="96" rank="1"/>
  </conditionalFormatting>
  <conditionalFormatting sqref="E42">
    <cfRule type="top10" priority="93" bottom="1" rank="1"/>
    <cfRule type="top10" dxfId="358" priority="94" rank="1"/>
  </conditionalFormatting>
  <conditionalFormatting sqref="F42">
    <cfRule type="top10" priority="91" bottom="1" rank="1"/>
    <cfRule type="top10" dxfId="357" priority="92" rank="1"/>
  </conditionalFormatting>
  <conditionalFormatting sqref="G42">
    <cfRule type="top10" priority="89" bottom="1" rank="1"/>
    <cfRule type="top10" dxfId="356" priority="90" rank="1"/>
  </conditionalFormatting>
  <conditionalFormatting sqref="H42">
    <cfRule type="top10" priority="87" bottom="1" rank="1"/>
    <cfRule type="top10" dxfId="355" priority="88" rank="1"/>
  </conditionalFormatting>
  <conditionalFormatting sqref="I42">
    <cfRule type="top10" priority="85" bottom="1" rank="1"/>
    <cfRule type="top10" dxfId="354" priority="86" rank="1"/>
  </conditionalFormatting>
  <conditionalFormatting sqref="J42">
    <cfRule type="top10" priority="83" bottom="1" rank="1"/>
    <cfRule type="top10" dxfId="353" priority="84" rank="1"/>
  </conditionalFormatting>
  <conditionalFormatting sqref="E29">
    <cfRule type="top10" dxfId="352" priority="82" rank="1"/>
  </conditionalFormatting>
  <conditionalFormatting sqref="F29">
    <cfRule type="top10" dxfId="351" priority="81" rank="1"/>
  </conditionalFormatting>
  <conditionalFormatting sqref="G29">
    <cfRule type="top10" dxfId="350" priority="80" rank="1"/>
  </conditionalFormatting>
  <conditionalFormatting sqref="H29">
    <cfRule type="top10" dxfId="349" priority="79" rank="1"/>
  </conditionalFormatting>
  <conditionalFormatting sqref="I29">
    <cfRule type="top10" dxfId="348" priority="78" rank="1"/>
  </conditionalFormatting>
  <conditionalFormatting sqref="J29">
    <cfRule type="top10" dxfId="347" priority="77" rank="1"/>
  </conditionalFormatting>
  <conditionalFormatting sqref="E44">
    <cfRule type="top10" dxfId="346" priority="76" rank="1"/>
  </conditionalFormatting>
  <conditionalFormatting sqref="F44">
    <cfRule type="top10" dxfId="345" priority="75" rank="1"/>
  </conditionalFormatting>
  <conditionalFormatting sqref="G44">
    <cfRule type="top10" dxfId="344" priority="74" rank="1"/>
  </conditionalFormatting>
  <conditionalFormatting sqref="H44">
    <cfRule type="top10" dxfId="343" priority="73" rank="1"/>
  </conditionalFormatting>
  <conditionalFormatting sqref="I44">
    <cfRule type="top10" dxfId="342" priority="72" rank="1"/>
  </conditionalFormatting>
  <conditionalFormatting sqref="J44">
    <cfRule type="top10" dxfId="341" priority="71" rank="1"/>
  </conditionalFormatting>
  <conditionalFormatting sqref="E43">
    <cfRule type="top10" priority="69" bottom="1" rank="1"/>
    <cfRule type="top10" dxfId="340" priority="70" rank="1"/>
  </conditionalFormatting>
  <conditionalFormatting sqref="F43">
    <cfRule type="top10" priority="67" bottom="1" rank="1"/>
    <cfRule type="top10" dxfId="339" priority="68" rank="1"/>
  </conditionalFormatting>
  <conditionalFormatting sqref="G43">
    <cfRule type="top10" priority="65" bottom="1" rank="1"/>
    <cfRule type="top10" dxfId="338" priority="66" rank="1"/>
  </conditionalFormatting>
  <conditionalFormatting sqref="H43">
    <cfRule type="top10" priority="63" bottom="1" rank="1"/>
    <cfRule type="top10" dxfId="337" priority="64" rank="1"/>
  </conditionalFormatting>
  <conditionalFormatting sqref="I43">
    <cfRule type="top10" priority="61" bottom="1" rank="1"/>
    <cfRule type="top10" dxfId="336" priority="62" rank="1"/>
  </conditionalFormatting>
  <conditionalFormatting sqref="J43">
    <cfRule type="top10" priority="59" bottom="1" rank="1"/>
    <cfRule type="top10" dxfId="335" priority="60" rank="1"/>
  </conditionalFormatting>
  <conditionalFormatting sqref="E30">
    <cfRule type="top10" priority="57" bottom="1" rank="1"/>
    <cfRule type="top10" dxfId="334" priority="58" rank="1"/>
  </conditionalFormatting>
  <conditionalFormatting sqref="F30">
    <cfRule type="top10" priority="55" bottom="1" rank="1"/>
    <cfRule type="top10" dxfId="333" priority="56" rank="1"/>
  </conditionalFormatting>
  <conditionalFormatting sqref="G30">
    <cfRule type="top10" priority="53" bottom="1" rank="1"/>
    <cfRule type="top10" dxfId="332" priority="54" rank="1"/>
  </conditionalFormatting>
  <conditionalFormatting sqref="H30">
    <cfRule type="top10" priority="51" bottom="1" rank="1"/>
    <cfRule type="top10" dxfId="331" priority="52" rank="1"/>
  </conditionalFormatting>
  <conditionalFormatting sqref="I30">
    <cfRule type="top10" priority="49" bottom="1" rank="1"/>
    <cfRule type="top10" dxfId="330" priority="50" rank="1"/>
  </conditionalFormatting>
  <conditionalFormatting sqref="J30">
    <cfRule type="top10" priority="47" bottom="1" rank="1"/>
    <cfRule type="top10" dxfId="329" priority="48" rank="1"/>
  </conditionalFormatting>
  <conditionalFormatting sqref="E45">
    <cfRule type="top10" priority="45" bottom="1" rank="1"/>
    <cfRule type="top10" dxfId="328" priority="46" rank="1"/>
  </conditionalFormatting>
  <conditionalFormatting sqref="G45">
    <cfRule type="top10" priority="43" bottom="1" rank="1"/>
    <cfRule type="top10" dxfId="327" priority="44" rank="1"/>
  </conditionalFormatting>
  <conditionalFormatting sqref="H45">
    <cfRule type="top10" priority="41" bottom="1" rank="1"/>
    <cfRule type="top10" dxfId="326" priority="42" rank="1"/>
  </conditionalFormatting>
  <conditionalFormatting sqref="I45">
    <cfRule type="top10" priority="39" bottom="1" rank="1"/>
    <cfRule type="top10" dxfId="325" priority="40" rank="1"/>
  </conditionalFormatting>
  <conditionalFormatting sqref="J45">
    <cfRule type="top10" priority="37" bottom="1" rank="1"/>
    <cfRule type="top10" dxfId="324" priority="38" rank="1"/>
  </conditionalFormatting>
  <conditionalFormatting sqref="E31">
    <cfRule type="top10" priority="35" bottom="1" rank="1"/>
    <cfRule type="top10" dxfId="323" priority="36" rank="1"/>
  </conditionalFormatting>
  <conditionalFormatting sqref="F31">
    <cfRule type="top10" priority="33" bottom="1" rank="1"/>
    <cfRule type="top10" dxfId="322" priority="34" rank="1"/>
  </conditionalFormatting>
  <conditionalFormatting sqref="G31">
    <cfRule type="top10" priority="31" bottom="1" rank="1"/>
    <cfRule type="top10" dxfId="321" priority="32" rank="1"/>
  </conditionalFormatting>
  <conditionalFormatting sqref="H31">
    <cfRule type="top10" priority="29" bottom="1" rank="1"/>
    <cfRule type="top10" dxfId="320" priority="30" rank="1"/>
  </conditionalFormatting>
  <conditionalFormatting sqref="I31">
    <cfRule type="top10" priority="27" bottom="1" rank="1"/>
    <cfRule type="top10" dxfId="319" priority="28" rank="1"/>
  </conditionalFormatting>
  <conditionalFormatting sqref="J31">
    <cfRule type="top10" priority="25" bottom="1" rank="1"/>
    <cfRule type="top10" dxfId="318" priority="26" rank="1"/>
  </conditionalFormatting>
  <conditionalFormatting sqref="E46">
    <cfRule type="top10" priority="23" bottom="1" rank="1"/>
    <cfRule type="top10" dxfId="317" priority="24" rank="1"/>
  </conditionalFormatting>
  <conditionalFormatting sqref="F46">
    <cfRule type="top10" priority="21" bottom="1" rank="1"/>
    <cfRule type="top10" dxfId="316" priority="22" rank="1"/>
  </conditionalFormatting>
  <conditionalFormatting sqref="G46">
    <cfRule type="top10" priority="19" bottom="1" rank="1"/>
    <cfRule type="top10" dxfId="315" priority="20" rank="1"/>
  </conditionalFormatting>
  <conditionalFormatting sqref="H46">
    <cfRule type="top10" priority="17" bottom="1" rank="1"/>
    <cfRule type="top10" dxfId="314" priority="18" rank="1"/>
  </conditionalFormatting>
  <conditionalFormatting sqref="I46">
    <cfRule type="top10" priority="15" bottom="1" rank="1"/>
    <cfRule type="top10" dxfId="313" priority="16" rank="1"/>
  </conditionalFormatting>
  <conditionalFormatting sqref="J46">
    <cfRule type="top10" priority="13" bottom="1" rank="1"/>
    <cfRule type="top10" dxfId="312" priority="14" rank="1"/>
  </conditionalFormatting>
  <conditionalFormatting sqref="E32">
    <cfRule type="top10" priority="11" bottom="1" rank="1"/>
    <cfRule type="top10" dxfId="311" priority="12" rank="1"/>
  </conditionalFormatting>
  <conditionalFormatting sqref="F32">
    <cfRule type="top10" priority="9" bottom="1" rank="1"/>
    <cfRule type="top10" dxfId="310" priority="10" rank="1"/>
  </conditionalFormatting>
  <conditionalFormatting sqref="G32">
    <cfRule type="top10" priority="7" bottom="1" rank="1"/>
    <cfRule type="top10" dxfId="309" priority="8" rank="1"/>
  </conditionalFormatting>
  <conditionalFormatting sqref="H32">
    <cfRule type="top10" priority="5" bottom="1" rank="1"/>
    <cfRule type="top10" dxfId="308" priority="6" rank="1"/>
  </conditionalFormatting>
  <conditionalFormatting sqref="I32">
    <cfRule type="top10" priority="3" bottom="1" rank="1"/>
    <cfRule type="top10" dxfId="307" priority="4" rank="1"/>
  </conditionalFormatting>
  <conditionalFormatting sqref="J32">
    <cfRule type="top10" priority="1" bottom="1" rank="1"/>
    <cfRule type="top10" dxfId="306" priority="2" rank="1"/>
  </conditionalFormatting>
  <dataValidations count="1">
    <dataValidation type="list" allowBlank="1" showInputMessage="1" showErrorMessage="1" sqref="B22" xr:uid="{21D632EC-1848-4B93-AB72-DCBC4B7801A2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AA40133A-91B1-4E28-900A-720CA4DF3F71}">
          <x14:formula1>
            <xm:f>'C:\Users\abra2\AppData\Local\Packages\Microsoft.MicrosoftEdge_8wekyb3d8bbwe\TempState\Downloads\[ABRA Club Shoot 2182018 (1).xlsm]Data'!#REF!</xm:f>
          </x14:formula1>
          <xm:sqref>B3 B33 B47</xm:sqref>
        </x14:dataValidation>
        <x14:dataValidation type="list" operator="greaterThan" allowBlank="1" showInputMessage="1" showErrorMessage="1" xr:uid="{88ED3285-A96B-4598-A00F-7E1522DA5AFF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CCA7D798-B7FC-4462-856B-A31A6416A656}">
          <x14:formula1>
            <xm:f>'C:\Users\abra2\AppData\Local\Packages\Microsoft.MicrosoftEdge_8wekyb3d8bbwe\TempState\Downloads\[ABRA Club Shoot 3172019 (2).xlsm]Data'!#REF!</xm:f>
          </x14:formula1>
          <xm:sqref>B18</xm:sqref>
        </x14:dataValidation>
        <x14:dataValidation type="list" allowBlank="1" showInputMessage="1" showErrorMessage="1" xr:uid="{1E788911-2163-40D2-82B1-B36F90305091}">
          <x14:formula1>
            <xm:f>'C:\Users\abra2\AppData\Local\Packages\Microsoft.MicrosoftEdge_8wekyb3d8bbwe\TempState\Downloads\[ABRA Club Shoot 3262019 (1).xlsm]Data'!#REF!</xm:f>
          </x14:formula1>
          <xm:sqref>B19</xm:sqref>
        </x14:dataValidation>
        <x14:dataValidation type="list" allowBlank="1" showInputMessage="1" showErrorMessage="1" xr:uid="{487F41AB-AD06-4AEB-A7B2-DADC33D3ABC8}">
          <x14:formula1>
            <xm:f>'C:\Users\abra2\AppData\Local\Packages\Microsoft.MicrosoftEdge_8wekyb3d8bbwe\TempState\Downloads\[ABRA Club Shoot 4212019 (2).xlsm]Data'!#REF!</xm:f>
          </x14:formula1>
          <xm:sqref>B20</xm:sqref>
        </x14:dataValidation>
        <x14:dataValidation type="list" allowBlank="1" showInputMessage="1" showErrorMessage="1" xr:uid="{82C56AA8-E466-4DC2-9445-FAC3691CE6D0}">
          <x14:formula1>
            <xm:f>'C:\Users\abra2\AppData\Local\Packages\Microsoft.MicrosoftEdge_8wekyb3d8bbwe\TempState\Downloads\[ABRA CLUB Shoot 4302019 (2).xlsm]Data'!#REF!</xm:f>
          </x14:formula1>
          <xm:sqref>B21</xm:sqref>
        </x14:dataValidation>
        <x14:dataValidation type="list" allowBlank="1" showInputMessage="1" showErrorMessage="1" xr:uid="{9EB261ED-C772-4A86-AC00-1006714AD640}">
          <x14:formula1>
            <xm:f>'C:\Users\abra2\AppData\Local\Packages\Microsoft.MicrosoftEdge_8wekyb3d8bbwe\TempState\Downloads\[ABRA Club Tournament 5192019 (2).xlsm]Data'!#REF!</xm:f>
          </x14:formula1>
          <xm:sqref>B23</xm:sqref>
        </x14:dataValidation>
        <x14:dataValidation type="list" allowBlank="1" showInputMessage="1" showErrorMessage="1" xr:uid="{AD2F4E76-A0AE-4DF0-97B6-B5809AA3138A}">
          <x14:formula1>
            <xm:f>'C:\Users\abra2\AppData\Local\Packages\Microsoft.MicrosoftEdge_8wekyb3d8bbwe\TempState\Downloads\[ABRA Club Shoot 5282019 (1).xlsm]Data'!#REF!</xm:f>
          </x14:formula1>
          <xm:sqref>B24</xm:sqref>
        </x14:dataValidation>
        <x14:dataValidation type="list" allowBlank="1" showInputMessage="1" showErrorMessage="1" xr:uid="{720D32DF-998F-4BE9-AD8A-8FF83A12BA43}">
          <x14:formula1>
            <xm:f>'C:\Users\abra2\AppData\Local\Packages\Microsoft.MicrosoftEdge_8wekyb3d8bbwe\TempState\Downloads\[ABRA Club Shoot 6162019 (2).xlsm]Data'!#REF!</xm:f>
          </x14:formula1>
          <xm:sqref>B25 B38</xm:sqref>
        </x14:dataValidation>
        <x14:dataValidation type="list" allowBlank="1" showInputMessage="1" showErrorMessage="1" xr:uid="{961ABA59-B4C8-4E36-9CDB-E2F8EF8C5DE7}">
          <x14:formula1>
            <xm:f>'C:\Users\abra2\AppData\Local\Packages\Microsoft.MicrosoftEdge_8wekyb3d8bbwe\TempState\Downloads\[ABRA Club Shoot 6252019 (3).xlsm]Data'!#REF!</xm:f>
          </x14:formula1>
          <xm:sqref>B26 B39</xm:sqref>
        </x14:dataValidation>
        <x14:dataValidation type="list" allowBlank="1" showInputMessage="1" showErrorMessage="1" xr:uid="{5D6BBE5F-AB1A-4A82-8B07-DE8BCDAB35A4}">
          <x14:formula1>
            <xm:f>'C:\Users\abra2\AppData\Local\Packages\Microsoft.MicrosoftEdge_8wekyb3d8bbwe\TempState\Downloads\[ABRA Club Shoot 7212019 (2).xlsm]Data'!#REF!</xm:f>
          </x14:formula1>
          <xm:sqref>B27 B40</xm:sqref>
        </x14:dataValidation>
        <x14:dataValidation type="list" allowBlank="1" showInputMessage="1" showErrorMessage="1" xr:uid="{CA005AF5-36C0-47EE-B4C9-CFBB9B73EE98}">
          <x14:formula1>
            <xm:f>'C:\Users\abra2\AppData\Local\Packages\Microsoft.MicrosoftEdge_8wekyb3d8bbwe\TempState\Downloads\[ABRA Club Shoot 7302019 (1).xlsm]Data'!#REF!</xm:f>
          </x14:formula1>
          <xm:sqref>B41 B28</xm:sqref>
        </x14:dataValidation>
        <x14:dataValidation type="list" allowBlank="1" showInputMessage="1" showErrorMessage="1" xr:uid="{E8E12544-46B5-41C8-A2D3-4C3B9CB658E0}">
          <x14:formula1>
            <xm:f>'C:\Users\abra2\AppData\Local\Packages\Microsoft.MicrosoftEdge_8wekyb3d8bbwe\TempState\Downloads\[ABRA Club shoot 8182019 (2).xlsm]Data'!#REF!</xm:f>
          </x14:formula1>
          <xm:sqref>B42</xm:sqref>
        </x14:dataValidation>
        <x14:dataValidation type="list" allowBlank="1" showInputMessage="1" showErrorMessage="1" xr:uid="{769FF922-2825-4451-9DD7-C0F8EF06B2EB}">
          <x14:formula1>
            <xm:f>'E:\[abra state va.xlsx]DATA SHEET'!#REF!</xm:f>
          </x14:formula1>
          <xm:sqref>B29 B44</xm:sqref>
        </x14:dataValidation>
        <x14:dataValidation type="list" allowBlank="1" showInputMessage="1" showErrorMessage="1" xr:uid="{E1AB8C89-824C-49E4-8EB8-5373722DDAF1}">
          <x14:formula1>
            <xm:f>'C:\Users\abra2\AppData\Local\Packages\Microsoft.MicrosoftEdge_8wekyb3d8bbwe\TempState\Downloads\[ABRA Club Shoot 8272019 (3).xlsm]Data'!#REF!</xm:f>
          </x14:formula1>
          <xm:sqref>B43</xm:sqref>
        </x14:dataValidation>
        <x14:dataValidation type="list" allowBlank="1" showInputMessage="1" showErrorMessage="1" xr:uid="{B8F3DF2B-4D08-4644-9C4D-512275ADEF6C}">
          <x14:formula1>
            <xm:f>'C:\Users\abra2\AppData\Local\Packages\Microsoft.MicrosoftEdge_8wekyb3d8bbwe\TempState\Downloads\[ABRA GA State Tournament 9152019 (3).xlsm]Data'!#REF!</xm:f>
          </x14:formula1>
          <xm:sqref>B30 B45</xm:sqref>
        </x14:dataValidation>
        <x14:dataValidation type="list" allowBlank="1" showInputMessage="1" showErrorMessage="1" xr:uid="{C5FAA694-1E69-4275-B0F8-8374CCC203B1}">
          <x14:formula1>
            <xm:f>'C:\Users\abra2\AppData\Local\Packages\Microsoft.MicrosoftEdge_8wekyb3d8bbwe\TempState\Downloads\[ABRA Club Shoot 9242019 (2).xlsm]Data'!#REF!</xm:f>
          </x14:formula1>
          <xm:sqref>B46 B31</xm:sqref>
        </x14:dataValidation>
        <x14:dataValidation type="list" allowBlank="1" showInputMessage="1" showErrorMessage="1" xr:uid="{2AD57211-C7E9-4A3E-AD88-EC22F669F6AE}">
          <x14:formula1>
            <xm:f>'C:\Users\abra2\AppData\Local\Packages\Microsoft.MicrosoftEdge_8wekyb3d8bbwe\TempState\Downloads\[ABRA Club Shoot 11172019 (1).xlsm]Data'!#REF!</xm:f>
          </x14:formula1>
          <xm:sqref>B32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38F1-EC58-4C12-9C17-8212551ED2AD}">
  <sheetPr codeName="Sheet21"/>
  <dimension ref="A1:O23"/>
  <sheetViews>
    <sheetView workbookViewId="0">
      <selection activeCell="Q17" sqref="Q17"/>
    </sheetView>
  </sheetViews>
  <sheetFormatPr defaultRowHeight="15" x14ac:dyDescent="0.3"/>
  <cols>
    <col min="1" max="1" width="20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33</v>
      </c>
      <c r="C2" s="8">
        <v>43513</v>
      </c>
      <c r="D2" s="9" t="s">
        <v>20</v>
      </c>
      <c r="E2" s="7">
        <v>189</v>
      </c>
      <c r="F2" s="7">
        <v>191</v>
      </c>
      <c r="G2" s="7">
        <v>190</v>
      </c>
      <c r="H2" s="7">
        <v>193</v>
      </c>
      <c r="I2" s="7"/>
      <c r="J2" s="7"/>
      <c r="K2" s="10">
        <v>4</v>
      </c>
      <c r="L2" s="10">
        <v>763</v>
      </c>
      <c r="M2" s="11">
        <v>190.75</v>
      </c>
      <c r="N2" s="10">
        <v>8</v>
      </c>
      <c r="O2" s="11">
        <v>198.75</v>
      </c>
    </row>
    <row r="3" spans="1:15" x14ac:dyDescent="0.3">
      <c r="A3" s="7" t="s">
        <v>29</v>
      </c>
      <c r="B3" s="7" t="s">
        <v>33</v>
      </c>
      <c r="C3" s="8">
        <v>43547</v>
      </c>
      <c r="D3" s="9" t="s">
        <v>47</v>
      </c>
      <c r="E3" s="7">
        <v>183</v>
      </c>
      <c r="F3" s="7">
        <v>185</v>
      </c>
      <c r="G3" s="7">
        <v>175</v>
      </c>
      <c r="H3" s="7">
        <v>163</v>
      </c>
      <c r="I3" s="7"/>
      <c r="J3" s="7"/>
      <c r="K3" s="10">
        <v>4</v>
      </c>
      <c r="L3" s="10">
        <v>706</v>
      </c>
      <c r="M3" s="11">
        <v>176.5</v>
      </c>
      <c r="N3" s="10">
        <v>6</v>
      </c>
      <c r="O3" s="11">
        <v>182.5</v>
      </c>
    </row>
    <row r="4" spans="1:15" x14ac:dyDescent="0.3">
      <c r="A4" s="7" t="s">
        <v>29</v>
      </c>
      <c r="B4" s="7" t="s">
        <v>33</v>
      </c>
      <c r="C4" s="8">
        <v>43560</v>
      </c>
      <c r="D4" s="9" t="s">
        <v>47</v>
      </c>
      <c r="E4" s="7">
        <v>188</v>
      </c>
      <c r="F4" s="7">
        <v>191</v>
      </c>
      <c r="G4" s="7">
        <v>194</v>
      </c>
      <c r="H4" s="7">
        <v>183</v>
      </c>
      <c r="I4" s="7"/>
      <c r="J4" s="7"/>
      <c r="K4" s="10">
        <v>4</v>
      </c>
      <c r="L4" s="10">
        <v>756</v>
      </c>
      <c r="M4" s="11">
        <v>189</v>
      </c>
      <c r="N4" s="10">
        <v>11</v>
      </c>
      <c r="O4" s="11">
        <v>200</v>
      </c>
    </row>
    <row r="5" spans="1:15" x14ac:dyDescent="0.3">
      <c r="A5" s="7" t="s">
        <v>29</v>
      </c>
      <c r="B5" s="7" t="s">
        <v>33</v>
      </c>
      <c r="C5" s="8">
        <v>43561</v>
      </c>
      <c r="D5" s="9" t="s">
        <v>47</v>
      </c>
      <c r="E5" s="7">
        <v>182</v>
      </c>
      <c r="F5" s="7">
        <v>187</v>
      </c>
      <c r="G5" s="7">
        <v>195</v>
      </c>
      <c r="H5" s="7">
        <v>189</v>
      </c>
      <c r="I5" s="7"/>
      <c r="J5" s="7"/>
      <c r="K5" s="10">
        <v>4</v>
      </c>
      <c r="L5" s="10">
        <v>753</v>
      </c>
      <c r="M5" s="11">
        <v>188.25</v>
      </c>
      <c r="N5" s="10">
        <v>6</v>
      </c>
      <c r="O5" s="11">
        <v>194.25</v>
      </c>
    </row>
    <row r="6" spans="1:15" ht="15.75" thickBot="1" x14ac:dyDescent="0.35">
      <c r="A6" s="7" t="s">
        <v>29</v>
      </c>
      <c r="B6" s="7" t="s">
        <v>33</v>
      </c>
      <c r="C6" s="8">
        <v>43582</v>
      </c>
      <c r="D6" s="9" t="s">
        <v>47</v>
      </c>
      <c r="E6" s="7">
        <v>196</v>
      </c>
      <c r="F6" s="7">
        <v>188</v>
      </c>
      <c r="G6" s="7">
        <v>190</v>
      </c>
      <c r="H6" s="7">
        <v>190</v>
      </c>
      <c r="I6" s="7"/>
      <c r="J6" s="7"/>
      <c r="K6" s="10">
        <v>4</v>
      </c>
      <c r="L6" s="10">
        <v>764</v>
      </c>
      <c r="M6" s="11">
        <v>191</v>
      </c>
      <c r="N6" s="10">
        <v>13</v>
      </c>
      <c r="O6" s="11">
        <v>204</v>
      </c>
    </row>
    <row r="7" spans="1:15" ht="15.75" thickBot="1" x14ac:dyDescent="0.35">
      <c r="A7" s="7" t="s">
        <v>29</v>
      </c>
      <c r="B7" s="7" t="s">
        <v>33</v>
      </c>
      <c r="C7" s="8">
        <v>43604</v>
      </c>
      <c r="D7" s="29" t="s">
        <v>20</v>
      </c>
      <c r="E7" s="36">
        <v>193</v>
      </c>
      <c r="F7" s="50">
        <v>187</v>
      </c>
      <c r="G7" s="36">
        <v>189</v>
      </c>
      <c r="H7" s="50">
        <v>187</v>
      </c>
      <c r="I7" s="36">
        <v>191</v>
      </c>
      <c r="J7" s="36">
        <v>194</v>
      </c>
      <c r="K7" s="33">
        <v>6</v>
      </c>
      <c r="L7" s="10">
        <v>1141</v>
      </c>
      <c r="M7" s="11">
        <v>190.16666666666666</v>
      </c>
      <c r="N7" s="10">
        <v>24</v>
      </c>
      <c r="O7" s="11">
        <v>214.16666666666666</v>
      </c>
    </row>
    <row r="8" spans="1:15" ht="15.75" thickBot="1" x14ac:dyDescent="0.35">
      <c r="A8" s="7" t="s">
        <v>29</v>
      </c>
      <c r="B8" s="7" t="s">
        <v>33</v>
      </c>
      <c r="C8" s="8">
        <v>43638</v>
      </c>
      <c r="D8" s="9" t="s">
        <v>47</v>
      </c>
      <c r="E8" s="35">
        <v>188</v>
      </c>
      <c r="F8" s="61">
        <v>189</v>
      </c>
      <c r="G8" s="38">
        <v>185</v>
      </c>
      <c r="H8" s="61">
        <v>191</v>
      </c>
      <c r="I8" s="63">
        <v>188</v>
      </c>
      <c r="J8" s="53">
        <v>189</v>
      </c>
      <c r="K8" s="10">
        <v>6</v>
      </c>
      <c r="L8" s="10">
        <v>1130</v>
      </c>
      <c r="M8" s="11">
        <v>188.33333333333334</v>
      </c>
      <c r="N8" s="10">
        <v>16</v>
      </c>
      <c r="O8" s="11">
        <v>204.33333333333334</v>
      </c>
    </row>
    <row r="9" spans="1:15" x14ac:dyDescent="0.3">
      <c r="A9" s="53" t="s">
        <v>29</v>
      </c>
      <c r="B9" s="53" t="s">
        <v>33</v>
      </c>
      <c r="C9" s="81">
        <v>43639</v>
      </c>
      <c r="D9" s="82" t="s">
        <v>47</v>
      </c>
      <c r="E9" s="53">
        <v>193</v>
      </c>
      <c r="F9" s="53">
        <v>190</v>
      </c>
      <c r="G9" s="53">
        <v>190</v>
      </c>
      <c r="H9" s="53">
        <v>193</v>
      </c>
      <c r="I9" s="53"/>
      <c r="J9" s="53"/>
      <c r="K9" s="54">
        <v>4</v>
      </c>
      <c r="L9" s="54">
        <v>766</v>
      </c>
      <c r="M9" s="84">
        <v>191.5</v>
      </c>
      <c r="N9" s="54">
        <v>6</v>
      </c>
      <c r="O9" s="84">
        <v>197.5</v>
      </c>
    </row>
    <row r="10" spans="1:15" x14ac:dyDescent="0.3">
      <c r="A10" s="7" t="s">
        <v>29</v>
      </c>
      <c r="B10" s="7" t="s">
        <v>33</v>
      </c>
      <c r="C10" s="8">
        <v>43659</v>
      </c>
      <c r="D10" s="9" t="s">
        <v>47</v>
      </c>
      <c r="E10" s="136">
        <v>193</v>
      </c>
      <c r="F10" s="136">
        <v>196</v>
      </c>
      <c r="G10" s="7">
        <v>194</v>
      </c>
      <c r="H10" s="136">
        <v>196</v>
      </c>
      <c r="I10" s="7"/>
      <c r="J10" s="7"/>
      <c r="K10" s="10">
        <v>4</v>
      </c>
      <c r="L10" s="10">
        <v>779</v>
      </c>
      <c r="M10" s="11">
        <v>194.75</v>
      </c>
      <c r="N10" s="10">
        <v>11</v>
      </c>
      <c r="O10" s="11">
        <v>205.75</v>
      </c>
    </row>
    <row r="11" spans="1:15" ht="15.75" x14ac:dyDescent="0.3">
      <c r="A11" s="7" t="s">
        <v>29</v>
      </c>
      <c r="B11" s="48" t="s">
        <v>31</v>
      </c>
      <c r="C11" s="43">
        <v>43681</v>
      </c>
      <c r="D11" s="64" t="s">
        <v>47</v>
      </c>
      <c r="E11" s="45">
        <v>195</v>
      </c>
      <c r="F11" s="45">
        <v>194</v>
      </c>
      <c r="G11" s="45">
        <v>193</v>
      </c>
      <c r="H11" s="45">
        <v>193</v>
      </c>
      <c r="I11" s="45"/>
      <c r="J11" s="45"/>
      <c r="K11" s="46">
        <f>COUNT(E11:J11)</f>
        <v>4</v>
      </c>
      <c r="L11" s="46">
        <f>SUM(E11:J11)</f>
        <v>775</v>
      </c>
      <c r="M11" s="47">
        <f>SUM(L11/K11)</f>
        <v>193.75</v>
      </c>
      <c r="N11" s="48">
        <v>11</v>
      </c>
      <c r="O11" s="49">
        <f>SUM(M11+N11)</f>
        <v>204.75</v>
      </c>
    </row>
    <row r="12" spans="1:15" ht="15.75" x14ac:dyDescent="0.3">
      <c r="A12" s="7" t="s">
        <v>29</v>
      </c>
      <c r="B12" s="48" t="s">
        <v>31</v>
      </c>
      <c r="C12" s="43">
        <v>43680</v>
      </c>
      <c r="D12" s="64" t="s">
        <v>47</v>
      </c>
      <c r="E12" s="45">
        <v>190</v>
      </c>
      <c r="F12" s="45">
        <v>195</v>
      </c>
      <c r="G12" s="45">
        <v>195</v>
      </c>
      <c r="H12" s="45">
        <v>192</v>
      </c>
      <c r="I12" s="45"/>
      <c r="J12" s="45"/>
      <c r="K12" s="46">
        <f>COUNT(E12:J12)</f>
        <v>4</v>
      </c>
      <c r="L12" s="46">
        <f>SUM(E12:J12)</f>
        <v>772</v>
      </c>
      <c r="M12" s="47">
        <f>SUM(L12/K12)</f>
        <v>193</v>
      </c>
      <c r="N12" s="48">
        <v>11</v>
      </c>
      <c r="O12" s="49">
        <f>SUM(M12+N12)</f>
        <v>204</v>
      </c>
    </row>
    <row r="13" spans="1:15" x14ac:dyDescent="0.3">
      <c r="A13" s="41" t="s">
        <v>105</v>
      </c>
      <c r="B13" s="48" t="s">
        <v>33</v>
      </c>
      <c r="C13" s="43">
        <v>43708</v>
      </c>
      <c r="D13" s="44" t="s">
        <v>100</v>
      </c>
      <c r="E13" s="45">
        <v>191</v>
      </c>
      <c r="F13" s="45">
        <v>190</v>
      </c>
      <c r="G13" s="45">
        <v>191</v>
      </c>
      <c r="H13" s="45">
        <v>188</v>
      </c>
      <c r="I13" s="45">
        <v>189</v>
      </c>
      <c r="J13" s="45">
        <v>192</v>
      </c>
      <c r="K13" s="46">
        <f>COUNT(E13:J13)</f>
        <v>6</v>
      </c>
      <c r="L13" s="46">
        <f>SUM(E13:J13)</f>
        <v>1141</v>
      </c>
      <c r="M13" s="47">
        <f>SUM(L13/K13)</f>
        <v>190.16666666666666</v>
      </c>
      <c r="N13" s="48">
        <v>12</v>
      </c>
      <c r="O13" s="49">
        <f>SUM(M13+N13)</f>
        <v>202.16666666666666</v>
      </c>
    </row>
    <row r="14" spans="1:15" x14ac:dyDescent="0.3">
      <c r="A14" s="7" t="s">
        <v>29</v>
      </c>
      <c r="B14" s="7" t="s">
        <v>33</v>
      </c>
      <c r="C14" s="8">
        <v>43723</v>
      </c>
      <c r="D14" s="9" t="s">
        <v>20</v>
      </c>
      <c r="E14" s="7">
        <v>195</v>
      </c>
      <c r="F14" s="7">
        <v>187</v>
      </c>
      <c r="G14" s="7">
        <v>192</v>
      </c>
      <c r="H14" s="7">
        <v>189</v>
      </c>
      <c r="I14" s="7">
        <v>191</v>
      </c>
      <c r="J14" s="7">
        <v>189</v>
      </c>
      <c r="K14" s="10">
        <v>6</v>
      </c>
      <c r="L14" s="10">
        <v>1143</v>
      </c>
      <c r="M14" s="11">
        <v>190.5</v>
      </c>
      <c r="N14" s="10">
        <v>18</v>
      </c>
      <c r="O14" s="11">
        <v>208.5</v>
      </c>
    </row>
    <row r="15" spans="1:15" x14ac:dyDescent="0.3">
      <c r="A15" s="41" t="s">
        <v>105</v>
      </c>
      <c r="B15" s="48" t="s">
        <v>31</v>
      </c>
      <c r="C15" s="43">
        <v>43743</v>
      </c>
      <c r="D15" s="44" t="s">
        <v>121</v>
      </c>
      <c r="E15" s="45">
        <v>189</v>
      </c>
      <c r="F15" s="45">
        <v>182</v>
      </c>
      <c r="G15" s="45">
        <v>186</v>
      </c>
      <c r="H15" s="45">
        <v>182</v>
      </c>
      <c r="I15" s="45">
        <v>187</v>
      </c>
      <c r="J15" s="45">
        <v>192</v>
      </c>
      <c r="K15" s="46">
        <f>COUNT(E15:J15)</f>
        <v>6</v>
      </c>
      <c r="L15" s="46">
        <f>SUM(E15:J15)</f>
        <v>1118</v>
      </c>
      <c r="M15" s="47">
        <f>SUM(L15/K15)</f>
        <v>186.33333333333334</v>
      </c>
      <c r="N15" s="48">
        <v>8</v>
      </c>
      <c r="O15" s="49">
        <f>SUM(M15+N15)</f>
        <v>194.33333333333334</v>
      </c>
    </row>
    <row r="16" spans="1:15" ht="15.75" x14ac:dyDescent="0.3">
      <c r="A16" s="41" t="s">
        <v>29</v>
      </c>
      <c r="B16" s="48" t="s">
        <v>31</v>
      </c>
      <c r="C16" s="43">
        <v>43751</v>
      </c>
      <c r="D16" s="64" t="s">
        <v>123</v>
      </c>
      <c r="E16" s="45">
        <v>196</v>
      </c>
      <c r="F16" s="45">
        <v>192</v>
      </c>
      <c r="G16" s="45">
        <v>189</v>
      </c>
      <c r="H16" s="45">
        <v>196</v>
      </c>
      <c r="I16" s="45"/>
      <c r="J16" s="45"/>
      <c r="K16" s="46">
        <f>COUNT(E16:J16)</f>
        <v>4</v>
      </c>
      <c r="L16" s="46">
        <f>SUM(E16:J16)</f>
        <v>773</v>
      </c>
      <c r="M16" s="47">
        <f>SUM(L16/K16)</f>
        <v>193.25</v>
      </c>
      <c r="N16" s="48">
        <v>11</v>
      </c>
      <c r="O16" s="49">
        <f>SUM(M16+N16)</f>
        <v>204.25</v>
      </c>
    </row>
    <row r="17" spans="1:15" x14ac:dyDescent="0.3">
      <c r="A17" s="41" t="s">
        <v>29</v>
      </c>
      <c r="B17" s="48" t="s">
        <v>31</v>
      </c>
      <c r="C17" s="43">
        <v>43757</v>
      </c>
      <c r="D17" s="44" t="s">
        <v>122</v>
      </c>
      <c r="E17" s="69">
        <v>189</v>
      </c>
      <c r="F17" s="69">
        <v>191</v>
      </c>
      <c r="G17" s="69">
        <v>188</v>
      </c>
      <c r="H17" s="69">
        <v>193</v>
      </c>
      <c r="I17" s="69">
        <v>191</v>
      </c>
      <c r="J17" s="69">
        <v>187</v>
      </c>
      <c r="K17" s="46">
        <f>COUNT(E17:J17)</f>
        <v>6</v>
      </c>
      <c r="L17" s="46">
        <f>SUM(E17:J17)</f>
        <v>1139</v>
      </c>
      <c r="M17" s="47">
        <f>SUM(L17/K17)</f>
        <v>189.83333333333334</v>
      </c>
      <c r="N17" s="68">
        <v>30</v>
      </c>
      <c r="O17" s="49">
        <f>SUM(M17+N17)</f>
        <v>219.83333333333334</v>
      </c>
    </row>
    <row r="18" spans="1:15" x14ac:dyDescent="0.3">
      <c r="A18" s="41" t="s">
        <v>29</v>
      </c>
      <c r="B18" s="48" t="s">
        <v>31</v>
      </c>
      <c r="C18" s="43">
        <v>43764</v>
      </c>
      <c r="D18" s="44" t="s">
        <v>121</v>
      </c>
      <c r="E18" s="45">
        <v>191</v>
      </c>
      <c r="F18" s="45">
        <v>189</v>
      </c>
      <c r="G18" s="45">
        <v>194</v>
      </c>
      <c r="H18" s="45">
        <v>186</v>
      </c>
      <c r="I18" s="45"/>
      <c r="J18" s="45"/>
      <c r="K18" s="46">
        <f>COUNT(E18:J18)</f>
        <v>4</v>
      </c>
      <c r="L18" s="46">
        <f>SUM(E18:J18)</f>
        <v>760</v>
      </c>
      <c r="M18" s="47">
        <f>SUM(L18/K18)</f>
        <v>190</v>
      </c>
      <c r="N18" s="48">
        <v>11</v>
      </c>
      <c r="O18" s="49">
        <f>SUM(M18+N18)</f>
        <v>201</v>
      </c>
    </row>
    <row r="19" spans="1:15" x14ac:dyDescent="0.3">
      <c r="A19" s="41" t="s">
        <v>29</v>
      </c>
      <c r="B19" s="48" t="s">
        <v>31</v>
      </c>
      <c r="C19" s="43">
        <v>43765</v>
      </c>
      <c r="D19" s="44" t="s">
        <v>121</v>
      </c>
      <c r="E19" s="45">
        <v>191</v>
      </c>
      <c r="F19" s="45">
        <v>189</v>
      </c>
      <c r="G19" s="45">
        <v>194</v>
      </c>
      <c r="H19" s="45">
        <v>186</v>
      </c>
      <c r="I19" s="45"/>
      <c r="J19" s="45"/>
      <c r="K19" s="46">
        <v>4</v>
      </c>
      <c r="L19" s="46">
        <v>760</v>
      </c>
      <c r="M19" s="47">
        <v>190</v>
      </c>
      <c r="N19" s="48">
        <v>11</v>
      </c>
      <c r="O19" s="49">
        <v>201</v>
      </c>
    </row>
    <row r="20" spans="1:15" x14ac:dyDescent="0.3">
      <c r="A20" s="41" t="s">
        <v>29</v>
      </c>
      <c r="B20" s="68" t="s">
        <v>130</v>
      </c>
      <c r="C20" s="43">
        <v>43771</v>
      </c>
      <c r="D20" s="44" t="str">
        <f>'[8]DATA SHEET'!$A$2</f>
        <v>Belton, SC</v>
      </c>
      <c r="E20" s="69">
        <v>191</v>
      </c>
      <c r="F20" s="69">
        <v>185</v>
      </c>
      <c r="G20" s="69">
        <v>191</v>
      </c>
      <c r="H20" s="69">
        <v>191</v>
      </c>
      <c r="I20" s="69"/>
      <c r="J20" s="69"/>
      <c r="K20" s="46">
        <f>COUNT(E20:J20)</f>
        <v>4</v>
      </c>
      <c r="L20" s="46">
        <f>SUM(E20:J20)</f>
        <v>758</v>
      </c>
      <c r="M20" s="47">
        <f>SUM(L20/K20)</f>
        <v>189.5</v>
      </c>
      <c r="N20" s="68">
        <v>13</v>
      </c>
      <c r="O20" s="49">
        <f>SUM(M20+N20)</f>
        <v>202.5</v>
      </c>
    </row>
    <row r="21" spans="1:15" ht="15.75" x14ac:dyDescent="0.3">
      <c r="A21" s="41" t="s">
        <v>29</v>
      </c>
      <c r="B21" s="68" t="s">
        <v>31</v>
      </c>
      <c r="C21" s="43">
        <v>43772</v>
      </c>
      <c r="D21" s="64" t="s">
        <v>131</v>
      </c>
      <c r="E21" s="69">
        <v>186</v>
      </c>
      <c r="F21" s="69">
        <v>190</v>
      </c>
      <c r="G21" s="69">
        <v>191</v>
      </c>
      <c r="H21" s="69">
        <v>188</v>
      </c>
      <c r="I21" s="69"/>
      <c r="J21" s="69"/>
      <c r="K21" s="46">
        <f t="shared" ref="K21" si="0">COUNT(E21:J21)</f>
        <v>4</v>
      </c>
      <c r="L21" s="46">
        <f t="shared" ref="L21" si="1">SUM(E21:J21)</f>
        <v>755</v>
      </c>
      <c r="M21" s="47">
        <f t="shared" ref="M21" si="2">SUM(L21/K21)</f>
        <v>188.75</v>
      </c>
      <c r="N21" s="45">
        <v>13</v>
      </c>
      <c r="O21" s="49">
        <f t="shared" ref="O21" si="3">SUM(M21+N21)</f>
        <v>201.75</v>
      </c>
    </row>
    <row r="22" spans="1:15" x14ac:dyDescent="0.3">
      <c r="A22" s="12"/>
      <c r="B22" s="12"/>
      <c r="C22" s="13"/>
      <c r="D22" s="14"/>
      <c r="E22" s="12"/>
      <c r="F22" s="12"/>
      <c r="G22" s="12"/>
      <c r="H22" s="12"/>
      <c r="I22" s="12"/>
      <c r="J22" s="12"/>
      <c r="K22" s="15"/>
      <c r="L22" s="15"/>
      <c r="M22" s="16"/>
      <c r="N22" s="15"/>
      <c r="O22" s="16"/>
    </row>
    <row r="23" spans="1:15" x14ac:dyDescent="0.3">
      <c r="K23" s="3">
        <f>SUM(K2:K22)</f>
        <v>92</v>
      </c>
      <c r="L23" s="3">
        <f>SUM(L2:L22)</f>
        <v>17452</v>
      </c>
      <c r="M23" s="1">
        <f>SUM(L23/K23)</f>
        <v>189.69565217391303</v>
      </c>
      <c r="N23" s="3">
        <f>SUM(N2:N22)</f>
        <v>250</v>
      </c>
      <c r="O23" s="1">
        <f>SUM(M23+N23)</f>
        <v>439.695652173913</v>
      </c>
    </row>
  </sheetData>
  <protectedRanges>
    <protectedRange algorithmName="SHA-512" hashValue="ON39YdpmFHfN9f47KpiRvqrKx0V9+erV1CNkpWzYhW/Qyc6aT8rEyCrvauWSYGZK2ia3o7vd3akF07acHAFpOA==" saltValue="yVW9XmDwTqEnmpSGai0KYg==" spinCount="100000" sqref="B11:J11" name="Range1_4"/>
    <protectedRange algorithmName="SHA-512" hashValue="eHHGZp1QU9slQwrV1rkPvmLyM6CvgknQHPIOO3TeudOjFVA47YoNedor8sB5AS16YCEzg6rnk1SW7Qh1UBWa3g==" saltValue="NnJayuyCuLyzeiA6G0urAA==" spinCount="100000" sqref="N11" name="Range3"/>
    <protectedRange algorithmName="SHA-512" hashValue="ON39YdpmFHfN9f47KpiRvqrKx0V9+erV1CNkpWzYhW/Qyc6aT8rEyCrvauWSYGZK2ia3o7vd3akF07acHAFpOA==" saltValue="yVW9XmDwTqEnmpSGai0KYg==" spinCount="100000" sqref="B12:J12" name="Range1_9"/>
    <protectedRange algorithmName="SHA-512" hashValue="eHHGZp1QU9slQwrV1rkPvmLyM6CvgknQHPIOO3TeudOjFVA47YoNedor8sB5AS16YCEzg6rnk1SW7Qh1UBWa3g==" saltValue="NnJayuyCuLyzeiA6G0urAA==" spinCount="100000" sqref="N12" name="Range3_2"/>
    <protectedRange algorithmName="SHA-512" hashValue="FG7sbUW81RLTrqZOgRQY3WT58Fmv2wpczdNtHSivDYpua2f0csBbi4PHtU2Z8RiB+M2w+jl67Do94rJCq0Ck5Q==" saltValue="84WXeaapoYvzxj0ZBNU3eQ==" spinCount="100000" sqref="O13:O14 L13:M14" name="Range1"/>
    <protectedRange algorithmName="SHA-512" hashValue="ON39YdpmFHfN9f47KpiRvqrKx0V9+erV1CNkpWzYhW/Qyc6aT8rEyCrvauWSYGZK2ia3o7vd3akF07acHAFpOA==" saltValue="yVW9XmDwTqEnmpSGai0KYg==" spinCount="100000" sqref="B15:J15" name="Range1_3"/>
    <protectedRange algorithmName="SHA-512" hashValue="eHHGZp1QU9slQwrV1rkPvmLyM6CvgknQHPIOO3TeudOjFVA47YoNedor8sB5AS16YCEzg6rnk1SW7Qh1UBWa3g==" saltValue="NnJayuyCuLyzeiA6G0urAA==" spinCount="100000" sqref="N15" name="Range3_3"/>
    <protectedRange algorithmName="SHA-512" hashValue="ON39YdpmFHfN9f47KpiRvqrKx0V9+erV1CNkpWzYhW/Qyc6aT8rEyCrvauWSYGZK2ia3o7vd3akF07acHAFpOA==" saltValue="yVW9XmDwTqEnmpSGai0KYg==" spinCount="100000" sqref="B16:J16" name="Range1_1"/>
    <protectedRange algorithmName="SHA-512" hashValue="eHHGZp1QU9slQwrV1rkPvmLyM6CvgknQHPIOO3TeudOjFVA47YoNedor8sB5AS16YCEzg6rnk1SW7Qh1UBWa3g==" saltValue="NnJayuyCuLyzeiA6G0urAA==" spinCount="100000" sqref="N16" name="Range3_1"/>
    <protectedRange algorithmName="SHA-512" hashValue="FG7sbUW81RLTrqZOgRQY3WT58Fmv2wpczdNtHSivDYpua2f0csBbi4PHtU2Z8RiB+M2w+jl67Do94rJCq0Ck5Q==" saltValue="84WXeaapoYvzxj0ZBNU3eQ==" spinCount="100000" sqref="L17:M17 O17" name="Range1_3_1"/>
    <protectedRange algorithmName="SHA-512" hashValue="ON39YdpmFHfN9f47KpiRvqrKx0V9+erV1CNkpWzYhW/Qyc6aT8rEyCrvauWSYGZK2ia3o7vd3akF07acHAFpOA==" saltValue="yVW9XmDwTqEnmpSGai0KYg==" spinCount="100000" sqref="B18:J18" name="Range1_3_2"/>
    <protectedRange algorithmName="SHA-512" hashValue="eHHGZp1QU9slQwrV1rkPvmLyM6CvgknQHPIOO3TeudOjFVA47YoNedor8sB5AS16YCEzg6rnk1SW7Qh1UBWa3g==" saltValue="NnJayuyCuLyzeiA6G0urAA==" spinCount="100000" sqref="N18" name="Range3_1_1"/>
    <protectedRange algorithmName="SHA-512" hashValue="ON39YdpmFHfN9f47KpiRvqrKx0V9+erV1CNkpWzYhW/Qyc6aT8rEyCrvauWSYGZK2ia3o7vd3akF07acHAFpOA==" saltValue="yVW9XmDwTqEnmpSGai0KYg==" spinCount="100000" sqref="B19:J19" name="Range1_3_1_1"/>
    <protectedRange algorithmName="SHA-512" hashValue="eHHGZp1QU9slQwrV1rkPvmLyM6CvgknQHPIOO3TeudOjFVA47YoNedor8sB5AS16YCEzg6rnk1SW7Qh1UBWa3g==" saltValue="NnJayuyCuLyzeiA6G0urAA==" spinCount="100000" sqref="N19" name="Range3_1_2"/>
    <protectedRange algorithmName="SHA-512" hashValue="FG7sbUW81RLTrqZOgRQY3WT58Fmv2wpczdNtHSivDYpua2f0csBbi4PHtU2Z8RiB+M2w+jl67Do94rJCq0Ck5Q==" saltValue="84WXeaapoYvzxj0ZBNU3eQ==" spinCount="100000" sqref="L20:M20 O20" name="Range1_2"/>
    <protectedRange algorithmName="SHA-512" hashValue="ON39YdpmFHfN9f47KpiRvqrKx0V9+erV1CNkpWzYhW/Qyc6aT8rEyCrvauWSYGZK2ia3o7vd3akF07acHAFpOA==" saltValue="yVW9XmDwTqEnmpSGai0KYg==" spinCount="100000" sqref="B21:J21" name="Range1_5"/>
    <protectedRange algorithmName="SHA-512" hashValue="eHHGZp1QU9slQwrV1rkPvmLyM6CvgknQHPIOO3TeudOjFVA47YoNedor8sB5AS16YCEzg6rnk1SW7Qh1UBWa3g==" saltValue="NnJayuyCuLyzeiA6G0urAA==" spinCount="100000" sqref="N21" name="Range3_4"/>
  </protectedRanges>
  <conditionalFormatting sqref="E1">
    <cfRule type="top10" priority="215" bottom="1" rank="1"/>
    <cfRule type="top10" dxfId="305" priority="216" rank="1"/>
  </conditionalFormatting>
  <conditionalFormatting sqref="F1">
    <cfRule type="top10" priority="213" bottom="1" rank="1"/>
    <cfRule type="top10" dxfId="304" priority="214" rank="1"/>
  </conditionalFormatting>
  <conditionalFormatting sqref="G1">
    <cfRule type="top10" priority="211" bottom="1" rank="1"/>
    <cfRule type="top10" dxfId="303" priority="212" rank="1"/>
  </conditionalFormatting>
  <conditionalFormatting sqref="H1">
    <cfRule type="top10" priority="209" bottom="1" rank="1"/>
    <cfRule type="top10" dxfId="302" priority="210" rank="1"/>
  </conditionalFormatting>
  <conditionalFormatting sqref="I1">
    <cfRule type="top10" priority="207" bottom="1" rank="1"/>
    <cfRule type="top10" dxfId="301" priority="208" rank="1"/>
  </conditionalFormatting>
  <conditionalFormatting sqref="J1">
    <cfRule type="top10" priority="205" bottom="1" rank="1"/>
    <cfRule type="top10" dxfId="300" priority="206" rank="1"/>
  </conditionalFormatting>
  <conditionalFormatting sqref="E22">
    <cfRule type="top10" priority="203" bottom="1" rank="1"/>
    <cfRule type="top10" dxfId="299" priority="204" rank="1"/>
  </conditionalFormatting>
  <conditionalFormatting sqref="F22">
    <cfRule type="top10" priority="201" bottom="1" rank="1"/>
    <cfRule type="top10" dxfId="298" priority="202" rank="1"/>
  </conditionalFormatting>
  <conditionalFormatting sqref="G22">
    <cfRule type="top10" priority="199" bottom="1" rank="1"/>
    <cfRule type="top10" dxfId="297" priority="200" rank="1"/>
  </conditionalFormatting>
  <conditionalFormatting sqref="H22">
    <cfRule type="top10" priority="197" bottom="1" rank="1"/>
    <cfRule type="top10" dxfId="296" priority="198" rank="1"/>
  </conditionalFormatting>
  <conditionalFormatting sqref="I22">
    <cfRule type="top10" priority="195" bottom="1" rank="1"/>
    <cfRule type="top10" dxfId="295" priority="196" rank="1"/>
  </conditionalFormatting>
  <conditionalFormatting sqref="J22">
    <cfRule type="top10" priority="193" bottom="1" rank="1"/>
    <cfRule type="top10" dxfId="294" priority="194" rank="1"/>
  </conditionalFormatting>
  <conditionalFormatting sqref="E2">
    <cfRule type="top10" priority="179" bottom="1" rank="1"/>
    <cfRule type="top10" dxfId="293" priority="180" rank="1"/>
  </conditionalFormatting>
  <conditionalFormatting sqref="F2">
    <cfRule type="top10" priority="177" bottom="1" rank="1"/>
    <cfRule type="top10" dxfId="292" priority="178" rank="1"/>
  </conditionalFormatting>
  <conditionalFormatting sqref="G2">
    <cfRule type="top10" priority="175" bottom="1" rank="1"/>
    <cfRule type="top10" dxfId="291" priority="176" rank="1"/>
  </conditionalFormatting>
  <conditionalFormatting sqref="H2">
    <cfRule type="top10" priority="173" bottom="1" rank="1"/>
    <cfRule type="top10" dxfId="290" priority="174" rank="1"/>
  </conditionalFormatting>
  <conditionalFormatting sqref="I2">
    <cfRule type="top10" priority="171" bottom="1" rank="1"/>
    <cfRule type="top10" dxfId="289" priority="172" rank="1"/>
  </conditionalFormatting>
  <conditionalFormatting sqref="J2">
    <cfRule type="top10" priority="169" bottom="1" rank="1"/>
    <cfRule type="top10" dxfId="288" priority="170" rank="1"/>
  </conditionalFormatting>
  <conditionalFormatting sqref="E3">
    <cfRule type="top10" priority="167" bottom="1" rank="1"/>
    <cfRule type="top10" dxfId="287" priority="168" rank="1"/>
  </conditionalFormatting>
  <conditionalFormatting sqref="F3">
    <cfRule type="top10" priority="165" bottom="1" rank="1"/>
    <cfRule type="top10" dxfId="286" priority="166" rank="1"/>
  </conditionalFormatting>
  <conditionalFormatting sqref="G3">
    <cfRule type="top10" priority="163" bottom="1" rank="1"/>
    <cfRule type="top10" dxfId="285" priority="164" rank="1"/>
  </conditionalFormatting>
  <conditionalFormatting sqref="H3">
    <cfRule type="top10" priority="161" bottom="1" rank="1"/>
    <cfRule type="top10" dxfId="284" priority="162" rank="1"/>
  </conditionalFormatting>
  <conditionalFormatting sqref="I3">
    <cfRule type="top10" priority="159" bottom="1" rank="1"/>
    <cfRule type="top10" dxfId="283" priority="160" rank="1"/>
  </conditionalFormatting>
  <conditionalFormatting sqref="J3">
    <cfRule type="top10" priority="157" bottom="1" rank="1"/>
    <cfRule type="top10" dxfId="282" priority="158" rank="1"/>
  </conditionalFormatting>
  <conditionalFormatting sqref="E4">
    <cfRule type="top10" priority="155" bottom="1" rank="1"/>
    <cfRule type="top10" dxfId="281" priority="156" rank="1"/>
  </conditionalFormatting>
  <conditionalFormatting sqref="F4">
    <cfRule type="top10" priority="153" bottom="1" rank="1"/>
    <cfRule type="top10" dxfId="280" priority="154" rank="1"/>
  </conditionalFormatting>
  <conditionalFormatting sqref="G4">
    <cfRule type="top10" priority="151" bottom="1" rank="1"/>
    <cfRule type="top10" dxfId="279" priority="152" rank="1"/>
  </conditionalFormatting>
  <conditionalFormatting sqref="H4">
    <cfRule type="top10" priority="149" bottom="1" rank="1"/>
    <cfRule type="top10" dxfId="278" priority="150" rank="1"/>
  </conditionalFormatting>
  <conditionalFormatting sqref="I4">
    <cfRule type="top10" priority="147" bottom="1" rank="1"/>
    <cfRule type="top10" dxfId="277" priority="148" rank="1"/>
  </conditionalFormatting>
  <conditionalFormatting sqref="J4">
    <cfRule type="top10" priority="145" bottom="1" rank="1"/>
    <cfRule type="top10" dxfId="276" priority="146" rank="1"/>
  </conditionalFormatting>
  <conditionalFormatting sqref="E5">
    <cfRule type="top10" priority="143" bottom="1" rank="1"/>
    <cfRule type="top10" dxfId="275" priority="144" rank="1"/>
  </conditionalFormatting>
  <conditionalFormatting sqref="F5">
    <cfRule type="top10" priority="141" bottom="1" rank="1"/>
    <cfRule type="top10" dxfId="274" priority="142" rank="1"/>
  </conditionalFormatting>
  <conditionalFormatting sqref="G5">
    <cfRule type="top10" priority="139" bottom="1" rank="1"/>
    <cfRule type="top10" dxfId="273" priority="140" rank="1"/>
  </conditionalFormatting>
  <conditionalFormatting sqref="H5">
    <cfRule type="top10" priority="137" bottom="1" rank="1"/>
    <cfRule type="top10" dxfId="272" priority="138" rank="1"/>
  </conditionalFormatting>
  <conditionalFormatting sqref="I5">
    <cfRule type="top10" priority="135" bottom="1" rank="1"/>
    <cfRule type="top10" dxfId="271" priority="136" rank="1"/>
  </conditionalFormatting>
  <conditionalFormatting sqref="J5">
    <cfRule type="top10" priority="133" bottom="1" rank="1"/>
    <cfRule type="top10" dxfId="270" priority="134" rank="1"/>
  </conditionalFormatting>
  <conditionalFormatting sqref="E6">
    <cfRule type="top10" priority="131" bottom="1" rank="1"/>
    <cfRule type="top10" dxfId="269" priority="132" rank="1"/>
  </conditionalFormatting>
  <conditionalFormatting sqref="F6">
    <cfRule type="top10" priority="129" bottom="1" rank="1"/>
    <cfRule type="top10" dxfId="268" priority="130" rank="1"/>
  </conditionalFormatting>
  <conditionalFormatting sqref="G6">
    <cfRule type="top10" priority="127" bottom="1" rank="1"/>
    <cfRule type="top10" dxfId="267" priority="128" rank="1"/>
  </conditionalFormatting>
  <conditionalFormatting sqref="H6">
    <cfRule type="top10" priority="125" bottom="1" rank="1"/>
    <cfRule type="top10" dxfId="266" priority="126" rank="1"/>
  </conditionalFormatting>
  <conditionalFormatting sqref="I6">
    <cfRule type="top10" priority="123" bottom="1" rank="1"/>
    <cfRule type="top10" dxfId="265" priority="124" rank="1"/>
  </conditionalFormatting>
  <conditionalFormatting sqref="J6">
    <cfRule type="top10" priority="121" bottom="1" rank="1"/>
    <cfRule type="top10" dxfId="264" priority="122" rank="1"/>
  </conditionalFormatting>
  <conditionalFormatting sqref="E7">
    <cfRule type="top10" priority="119" bottom="1" rank="1"/>
    <cfRule type="top10" dxfId="263" priority="120" rank="1"/>
  </conditionalFormatting>
  <conditionalFormatting sqref="F7">
    <cfRule type="top10" priority="117" bottom="1" rank="1"/>
    <cfRule type="top10" dxfId="262" priority="118" rank="1"/>
  </conditionalFormatting>
  <conditionalFormatting sqref="G7">
    <cfRule type="top10" priority="115" bottom="1" rank="1"/>
    <cfRule type="top10" dxfId="261" priority="116" rank="1"/>
  </conditionalFormatting>
  <conditionalFormatting sqref="H7">
    <cfRule type="top10" priority="113" bottom="1" rank="1"/>
    <cfRule type="top10" dxfId="260" priority="114" rank="1"/>
  </conditionalFormatting>
  <conditionalFormatting sqref="I7">
    <cfRule type="top10" priority="111" bottom="1" rank="1"/>
    <cfRule type="top10" dxfId="259" priority="112" rank="1"/>
  </conditionalFormatting>
  <conditionalFormatting sqref="J7">
    <cfRule type="top10" priority="109" bottom="1" rank="1"/>
    <cfRule type="top10" dxfId="258" priority="110" rank="1"/>
  </conditionalFormatting>
  <conditionalFormatting sqref="E8">
    <cfRule type="top10" priority="97" bottom="1" rank="1"/>
    <cfRule type="top10" dxfId="257" priority="98" rank="1"/>
  </conditionalFormatting>
  <conditionalFormatting sqref="F8">
    <cfRule type="top10" priority="99" bottom="1" rank="1"/>
    <cfRule type="top10" dxfId="256" priority="100" rank="1"/>
  </conditionalFormatting>
  <conditionalFormatting sqref="G8">
    <cfRule type="top10" priority="101" bottom="1" rank="1"/>
    <cfRule type="top10" dxfId="255" priority="102" rank="1"/>
  </conditionalFormatting>
  <conditionalFormatting sqref="H8">
    <cfRule type="top10" priority="103" bottom="1" rank="1"/>
    <cfRule type="top10" dxfId="254" priority="104" rank="1"/>
  </conditionalFormatting>
  <conditionalFormatting sqref="I8">
    <cfRule type="top10" priority="105" bottom="1" rank="1"/>
    <cfRule type="top10" dxfId="253" priority="106" rank="1"/>
  </conditionalFormatting>
  <conditionalFormatting sqref="J8">
    <cfRule type="top10" priority="107" bottom="1" rank="1"/>
    <cfRule type="top10" dxfId="252" priority="108" rank="1"/>
  </conditionalFormatting>
  <conditionalFormatting sqref="E9">
    <cfRule type="top10" priority="85" bottom="1" rank="1"/>
    <cfRule type="top10" dxfId="251" priority="86" rank="1"/>
  </conditionalFormatting>
  <conditionalFormatting sqref="F9">
    <cfRule type="top10" priority="87" bottom="1" rank="1"/>
    <cfRule type="top10" dxfId="250" priority="88" rank="1"/>
  </conditionalFormatting>
  <conditionalFormatting sqref="G9">
    <cfRule type="top10" priority="89" bottom="1" rank="1"/>
    <cfRule type="top10" dxfId="249" priority="90" rank="1"/>
  </conditionalFormatting>
  <conditionalFormatting sqref="H9">
    <cfRule type="top10" priority="91" bottom="1" rank="1"/>
    <cfRule type="top10" dxfId="248" priority="92" rank="1"/>
  </conditionalFormatting>
  <conditionalFormatting sqref="I9">
    <cfRule type="top10" priority="93" bottom="1" rank="1"/>
    <cfRule type="top10" dxfId="247" priority="94" rank="1"/>
  </conditionalFormatting>
  <conditionalFormatting sqref="J9">
    <cfRule type="top10" priority="95" bottom="1" rank="1"/>
    <cfRule type="top10" dxfId="246" priority="96" rank="1"/>
  </conditionalFormatting>
  <conditionalFormatting sqref="E10">
    <cfRule type="top10" priority="73" bottom="1" rank="1"/>
    <cfRule type="top10" dxfId="245" priority="74" rank="1"/>
  </conditionalFormatting>
  <conditionalFormatting sqref="F10">
    <cfRule type="top10" priority="75" bottom="1" rank="1"/>
    <cfRule type="top10" dxfId="244" priority="76" rank="1"/>
  </conditionalFormatting>
  <conditionalFormatting sqref="G10">
    <cfRule type="top10" priority="77" bottom="1" rank="1"/>
    <cfRule type="top10" dxfId="243" priority="78" rank="1"/>
  </conditionalFormatting>
  <conditionalFormatting sqref="H10">
    <cfRule type="top10" priority="79" bottom="1" rank="1"/>
    <cfRule type="top10" dxfId="242" priority="80" rank="1"/>
  </conditionalFormatting>
  <conditionalFormatting sqref="I10">
    <cfRule type="top10" priority="81" bottom="1" rank="1"/>
    <cfRule type="top10" dxfId="241" priority="82" rank="1"/>
  </conditionalFormatting>
  <conditionalFormatting sqref="J10">
    <cfRule type="top10" priority="83" bottom="1" rank="1"/>
    <cfRule type="top10" dxfId="240" priority="84" rank="1"/>
  </conditionalFormatting>
  <conditionalFormatting sqref="E11">
    <cfRule type="top10" dxfId="239" priority="72" rank="1"/>
  </conditionalFormatting>
  <conditionalFormatting sqref="F11">
    <cfRule type="top10" dxfId="238" priority="71" rank="1"/>
  </conditionalFormatting>
  <conditionalFormatting sqref="G11">
    <cfRule type="top10" dxfId="237" priority="70" rank="1"/>
  </conditionalFormatting>
  <conditionalFormatting sqref="H11">
    <cfRule type="top10" dxfId="236" priority="69" rank="1"/>
  </conditionalFormatting>
  <conditionalFormatting sqref="I11">
    <cfRule type="top10" dxfId="235" priority="68" rank="1"/>
  </conditionalFormatting>
  <conditionalFormatting sqref="J11">
    <cfRule type="top10" dxfId="234" priority="67" rank="1"/>
  </conditionalFormatting>
  <conditionalFormatting sqref="E12">
    <cfRule type="top10" dxfId="233" priority="66" rank="1"/>
  </conditionalFormatting>
  <conditionalFormatting sqref="F12">
    <cfRule type="top10" dxfId="232" priority="65" rank="1"/>
  </conditionalFormatting>
  <conditionalFormatting sqref="G12">
    <cfRule type="top10" dxfId="231" priority="64" rank="1"/>
  </conditionalFormatting>
  <conditionalFormatting sqref="H12">
    <cfRule type="top10" dxfId="230" priority="63" rank="1"/>
  </conditionalFormatting>
  <conditionalFormatting sqref="I12">
    <cfRule type="top10" dxfId="229" priority="62" rank="1"/>
  </conditionalFormatting>
  <conditionalFormatting sqref="J12">
    <cfRule type="top10" dxfId="228" priority="61" rank="1"/>
  </conditionalFormatting>
  <conditionalFormatting sqref="E13">
    <cfRule type="top10" dxfId="227" priority="60" rank="1"/>
  </conditionalFormatting>
  <conditionalFormatting sqref="F13">
    <cfRule type="top10" dxfId="226" priority="59" rank="1"/>
  </conditionalFormatting>
  <conditionalFormatting sqref="G13">
    <cfRule type="top10" dxfId="225" priority="58" rank="1"/>
  </conditionalFormatting>
  <conditionalFormatting sqref="H13">
    <cfRule type="top10" dxfId="224" priority="57" rank="1"/>
  </conditionalFormatting>
  <conditionalFormatting sqref="I13">
    <cfRule type="top10" dxfId="223" priority="56" rank="1"/>
  </conditionalFormatting>
  <conditionalFormatting sqref="J13">
    <cfRule type="top10" dxfId="222" priority="55" rank="1"/>
  </conditionalFormatting>
  <conditionalFormatting sqref="E14">
    <cfRule type="top10" priority="53" bottom="1" rank="1"/>
    <cfRule type="top10" dxfId="221" priority="54" rank="1"/>
  </conditionalFormatting>
  <conditionalFormatting sqref="F14">
    <cfRule type="top10" priority="51" bottom="1" rank="1"/>
    <cfRule type="top10" dxfId="220" priority="52" rank="1"/>
  </conditionalFormatting>
  <conditionalFormatting sqref="G14">
    <cfRule type="top10" priority="49" bottom="1" rank="1"/>
    <cfRule type="top10" dxfId="219" priority="50" rank="1"/>
  </conditionalFormatting>
  <conditionalFormatting sqref="H14">
    <cfRule type="top10" priority="47" bottom="1" rank="1"/>
    <cfRule type="top10" dxfId="218" priority="48" rank="1"/>
  </conditionalFormatting>
  <conditionalFormatting sqref="I14">
    <cfRule type="top10" priority="45" bottom="1" rank="1"/>
    <cfRule type="top10" dxfId="217" priority="46" rank="1"/>
  </conditionalFormatting>
  <conditionalFormatting sqref="J14">
    <cfRule type="top10" priority="43" bottom="1" rank="1"/>
    <cfRule type="top10" dxfId="216" priority="44" rank="1"/>
  </conditionalFormatting>
  <conditionalFormatting sqref="E15">
    <cfRule type="top10" dxfId="215" priority="42" rank="1"/>
  </conditionalFormatting>
  <conditionalFormatting sqref="F15">
    <cfRule type="top10" dxfId="214" priority="41" rank="1"/>
  </conditionalFormatting>
  <conditionalFormatting sqref="G15">
    <cfRule type="top10" dxfId="213" priority="40" rank="1"/>
  </conditionalFormatting>
  <conditionalFormatting sqref="H15">
    <cfRule type="top10" dxfId="212" priority="39" rank="1"/>
  </conditionalFormatting>
  <conditionalFormatting sqref="I15">
    <cfRule type="top10" dxfId="211" priority="38" rank="1"/>
  </conditionalFormatting>
  <conditionalFormatting sqref="J15">
    <cfRule type="top10" dxfId="210" priority="37" rank="1"/>
  </conditionalFormatting>
  <conditionalFormatting sqref="E16">
    <cfRule type="top10" dxfId="209" priority="36" rank="1"/>
  </conditionalFormatting>
  <conditionalFormatting sqref="F16">
    <cfRule type="top10" dxfId="208" priority="35" rank="1"/>
  </conditionalFormatting>
  <conditionalFormatting sqref="G16">
    <cfRule type="top10" dxfId="207" priority="34" rank="1"/>
  </conditionalFormatting>
  <conditionalFormatting sqref="H16">
    <cfRule type="top10" dxfId="206" priority="33" rank="1"/>
  </conditionalFormatting>
  <conditionalFormatting sqref="I16">
    <cfRule type="top10" dxfId="205" priority="32" rank="1"/>
  </conditionalFormatting>
  <conditionalFormatting sqref="J16">
    <cfRule type="top10" dxfId="204" priority="31" rank="1"/>
  </conditionalFormatting>
  <conditionalFormatting sqref="E17">
    <cfRule type="top10" dxfId="203" priority="30" rank="1"/>
  </conditionalFormatting>
  <conditionalFormatting sqref="F17">
    <cfRule type="top10" dxfId="202" priority="29" rank="1"/>
  </conditionalFormatting>
  <conditionalFormatting sqref="G17">
    <cfRule type="top10" dxfId="201" priority="28" rank="1"/>
  </conditionalFormatting>
  <conditionalFormatting sqref="H17">
    <cfRule type="top10" dxfId="200" priority="27" rank="1"/>
  </conditionalFormatting>
  <conditionalFormatting sqref="I17">
    <cfRule type="top10" dxfId="199" priority="26" rank="1"/>
  </conditionalFormatting>
  <conditionalFormatting sqref="J17">
    <cfRule type="top10" dxfId="198" priority="25" rank="1"/>
  </conditionalFormatting>
  <conditionalFormatting sqref="E18">
    <cfRule type="top10" dxfId="197" priority="24" rank="1"/>
  </conditionalFormatting>
  <conditionalFormatting sqref="F18">
    <cfRule type="top10" dxfId="196" priority="23" rank="1"/>
  </conditionalFormatting>
  <conditionalFormatting sqref="G18">
    <cfRule type="top10" dxfId="195" priority="22" rank="1"/>
  </conditionalFormatting>
  <conditionalFormatting sqref="H18">
    <cfRule type="top10" dxfId="194" priority="21" rank="1"/>
  </conditionalFormatting>
  <conditionalFormatting sqref="I18">
    <cfRule type="top10" dxfId="193" priority="20" rank="1"/>
  </conditionalFormatting>
  <conditionalFormatting sqref="J18">
    <cfRule type="top10" dxfId="192" priority="19" rank="1"/>
  </conditionalFormatting>
  <conditionalFormatting sqref="E19">
    <cfRule type="top10" dxfId="191" priority="13" rank="1"/>
  </conditionalFormatting>
  <conditionalFormatting sqref="F19">
    <cfRule type="top10" dxfId="190" priority="14" rank="1"/>
  </conditionalFormatting>
  <conditionalFormatting sqref="G19">
    <cfRule type="top10" dxfId="189" priority="15" rank="1"/>
  </conditionalFormatting>
  <conditionalFormatting sqref="H19">
    <cfRule type="top10" dxfId="188" priority="16" rank="1"/>
  </conditionalFormatting>
  <conditionalFormatting sqref="I19">
    <cfRule type="top10" dxfId="187" priority="17" rank="1"/>
  </conditionalFormatting>
  <conditionalFormatting sqref="J19">
    <cfRule type="top10" dxfId="186" priority="18" rank="1"/>
  </conditionalFormatting>
  <conditionalFormatting sqref="E20">
    <cfRule type="top10" dxfId="185" priority="12" rank="1"/>
  </conditionalFormatting>
  <conditionalFormatting sqref="F20">
    <cfRule type="top10" dxfId="184" priority="11" rank="1"/>
  </conditionalFormatting>
  <conditionalFormatting sqref="G20">
    <cfRule type="top10" dxfId="183" priority="10" rank="1"/>
  </conditionalFormatting>
  <conditionalFormatting sqref="H20">
    <cfRule type="top10" dxfId="182" priority="9" rank="1"/>
  </conditionalFormatting>
  <conditionalFormatting sqref="I20">
    <cfRule type="top10" dxfId="181" priority="8" rank="1"/>
  </conditionalFormatting>
  <conditionalFormatting sqref="J20">
    <cfRule type="top10" dxfId="180" priority="7" rank="1"/>
  </conditionalFormatting>
  <conditionalFormatting sqref="E21">
    <cfRule type="top10" dxfId="179" priority="6" rank="1"/>
  </conditionalFormatting>
  <conditionalFormatting sqref="F21">
    <cfRule type="top10" dxfId="178" priority="5" rank="1"/>
  </conditionalFormatting>
  <conditionalFormatting sqref="G21">
    <cfRule type="top10" dxfId="177" priority="4" rank="1"/>
  </conditionalFormatting>
  <conditionalFormatting sqref="H21">
    <cfRule type="top10" dxfId="176" priority="3" rank="1"/>
  </conditionalFormatting>
  <conditionalFormatting sqref="I21">
    <cfRule type="top10" dxfId="175" priority="2" rank="1"/>
  </conditionalFormatting>
  <conditionalFormatting sqref="J21">
    <cfRule type="top10" dxfId="17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683ABC30-4F34-450F-AAE8-85BA35ED64F1}">
          <x14:formula1>
            <xm:f>'C:\Users\abra2\AppData\Local\Packages\Microsoft.MicrosoftEdge_8wekyb3d8bbwe\TempState\Downloads\[ABRA Club Shoot 2182018 (1).xlsm]Data'!#REF!</xm:f>
          </x14:formula1>
          <xm:sqref>B22</xm:sqref>
        </x14:dataValidation>
        <x14:dataValidation type="list" allowBlank="1" showInputMessage="1" showErrorMessage="1" xr:uid="{2885C37C-9F4B-4D50-BAA4-AB41F06AC872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65B3DBBE-10ED-41A0-8F8C-8A77E3732A06}">
          <x14:formula1>
            <xm:f>'C:\Users\abra2\Desktop\ABRA Files and More\AUTO BENCH REST ASSOCIATION FILE\ABRA 2018\Tennessee\[ABRA Tennessee Scoring Program.xlsm]Data'!#REF!</xm:f>
          </x14:formula1>
          <xm:sqref>B3</xm:sqref>
        </x14:dataValidation>
        <x14:dataValidation type="list" allowBlank="1" showInputMessage="1" showErrorMessage="1" xr:uid="{8DF47D77-84D1-4273-A250-78714E45D427}">
          <x14:formula1>
            <xm:f>'C:\Users\gih93\Documents\[ABRA2019.xlsm]Data'!#REF!</xm:f>
          </x14:formula1>
          <xm:sqref>B4:B6 B8:B10</xm:sqref>
        </x14:dataValidation>
        <x14:dataValidation type="list" allowBlank="1" showInputMessage="1" showErrorMessage="1" xr:uid="{9FD6F2F1-3E8F-4482-8E8D-45659D9DC8B4}">
          <x14:formula1>
            <xm:f>'C:\Users\abra2\AppData\Local\Packages\Microsoft.MicrosoftEdge_8wekyb3d8bbwe\TempState\Downloads\[ABRA Club Tournament 5192019 (2).xlsm]Data'!#REF!</xm:f>
          </x14:formula1>
          <xm:sqref>B7</xm:sqref>
        </x14:dataValidation>
        <x14:dataValidation type="list" allowBlank="1" showInputMessage="1" showErrorMessage="1" xr:uid="{498E0A14-B4CE-4919-AF84-2F09EA46D3DD}">
          <x14:formula1>
            <xm:f>'C:\Users\abra2\Desktop\ABRA Files and More\AUTO BENCH REST ASSOCIATION FILE\ABRA 2019\Tennessee\[ABRA TN SCORING PROGRAM.xlsx]DATA SHEET'!#REF!</xm:f>
          </x14:formula1>
          <xm:sqref>B11:B12 B15:B16</xm:sqref>
        </x14:dataValidation>
        <x14:dataValidation type="list" allowBlank="1" showInputMessage="1" showErrorMessage="1" xr:uid="{A12A30AC-E7AB-47F1-88EA-44350A469AC5}">
          <x14:formula1>
            <xm:f>'E:\[abra state va.xlsx]DATA SHEET'!#REF!</xm:f>
          </x14:formula1>
          <xm:sqref>B13</xm:sqref>
        </x14:dataValidation>
        <x14:dataValidation type="list" allowBlank="1" showInputMessage="1" showErrorMessage="1" xr:uid="{4F53592B-0D25-4FFB-8992-D5C3A41FE3AA}">
          <x14:formula1>
            <xm:f>'C:\Users\abra2\AppData\Local\Packages\Microsoft.MicrosoftEdge_8wekyb3d8bbwe\TempState\Downloads\[ABRA GA State Tournament 9152019 (3).xlsm]Data'!#REF!</xm:f>
          </x14:formula1>
          <xm:sqref>B14</xm:sqref>
        </x14:dataValidation>
        <x14:dataValidation type="list" allowBlank="1" showInputMessage="1" showErrorMessage="1" xr:uid="{87B7A598-00EA-40E1-8DB7-8AC5DCF063BD}">
          <x14:formula1>
            <xm:f>'C:\Users\abra2\Desktop\ABRA Files and More\AUTO BENCH REST ASSOCIATION FILE\ABRA 2019\Kentucky\[ABRA KY 10 10 19.xlsm]DATA SHEET'!#REF!</xm:f>
          </x14:formula1>
          <xm:sqref>B17</xm:sqref>
        </x14:dataValidation>
        <x14:dataValidation type="list" allowBlank="1" showInputMessage="1" showErrorMessage="1" xr:uid="{839E5129-9ACF-4662-B8FA-FE7E7E68CF7E}">
          <x14:formula1>
            <xm:f>'C:\Users\abra2\Desktop\ABRA Files and More\AUTO BENCH REST ASSOCIATION FILE\ABRA 2019\Tennessee\[ABRA TN SCORING PROGRAM 2.xlsx]DATA SHEET'!#REF!</xm:f>
          </x14:formula1>
          <xm:sqref>B18:B19</xm:sqref>
        </x14:dataValidation>
        <x14:dataValidation type="list" allowBlank="1" showInputMessage="1" showErrorMessage="1" xr:uid="{F0E2E33F-917B-42CA-B51F-7D5DE9A39547}">
          <x14:formula1>
            <xm:f>'C:\Users\abra2\Desktop\ABRA Files and More\AUTO BENCH REST ASSOCIATION FILE\ABRA 2019\South Carolina\[ABRA sSOUTH CAROLINA SCORING PROGRAM 2019.xlsm]DATA SHEET'!#REF!</xm:f>
          </x14:formula1>
          <xm:sqref>B20</xm:sqref>
        </x14:dataValidation>
        <x14:dataValidation type="list" allowBlank="1" showInputMessage="1" showErrorMessage="1" xr:uid="{053CE6FF-A522-4C64-BD0F-3744593D6A4D}">
          <x14:formula1>
            <xm:f>'C:\Users\abra2\AppData\Local\Packages\Microsoft.MicrosoftEdge_8wekyb3d8bbwe\TempState\Downloads\[BGSL_ABRA SCORING RESULTS 11-3-2019 Lisa (1).xlsx]DATA SHEET'!#REF!</xm:f>
          </x14:formula1>
          <xm:sqref>D21 B21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4CF6-964F-4F44-B375-C80AE816EB91}">
  <sheetPr codeName="Sheet22"/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70</v>
      </c>
      <c r="C2" s="8">
        <v>43638</v>
      </c>
      <c r="D2" s="9" t="s">
        <v>61</v>
      </c>
      <c r="E2" s="7">
        <v>173</v>
      </c>
      <c r="F2" s="7">
        <v>179</v>
      </c>
      <c r="G2" s="7">
        <v>178</v>
      </c>
      <c r="H2" s="7">
        <v>171</v>
      </c>
      <c r="I2" s="7"/>
      <c r="J2" s="7"/>
      <c r="K2" s="10">
        <v>4</v>
      </c>
      <c r="L2" s="10">
        <v>701</v>
      </c>
      <c r="M2" s="11">
        <v>175.25</v>
      </c>
      <c r="N2" s="10">
        <v>7</v>
      </c>
      <c r="O2" s="11">
        <v>182.25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701</v>
      </c>
      <c r="M4" s="1">
        <f>SUM(L4/K4)</f>
        <v>175.25</v>
      </c>
      <c r="N4" s="3">
        <f>SUM(N2:N2)</f>
        <v>7</v>
      </c>
      <c r="O4" s="1">
        <f>SUM(M4+N4)</f>
        <v>182.25</v>
      </c>
    </row>
  </sheetData>
  <conditionalFormatting sqref="E1">
    <cfRule type="top10" priority="47" bottom="1" rank="1"/>
    <cfRule type="top10" dxfId="173" priority="48" rank="1"/>
  </conditionalFormatting>
  <conditionalFormatting sqref="F1">
    <cfRule type="top10" priority="45" bottom="1" rank="1"/>
    <cfRule type="top10" dxfId="172" priority="46" rank="1"/>
  </conditionalFormatting>
  <conditionalFormatting sqref="G1">
    <cfRule type="top10" priority="43" bottom="1" rank="1"/>
    <cfRule type="top10" dxfId="171" priority="44" rank="1"/>
  </conditionalFormatting>
  <conditionalFormatting sqref="H1">
    <cfRule type="top10" priority="41" bottom="1" rank="1"/>
    <cfRule type="top10" dxfId="170" priority="42" rank="1"/>
  </conditionalFormatting>
  <conditionalFormatting sqref="I1">
    <cfRule type="top10" priority="39" bottom="1" rank="1"/>
    <cfRule type="top10" dxfId="169" priority="40" rank="1"/>
  </conditionalFormatting>
  <conditionalFormatting sqref="J1">
    <cfRule type="top10" priority="37" bottom="1" rank="1"/>
    <cfRule type="top10" dxfId="168" priority="38" rank="1"/>
  </conditionalFormatting>
  <conditionalFormatting sqref="E3">
    <cfRule type="top10" priority="35" bottom="1" rank="1"/>
    <cfRule type="top10" dxfId="167" priority="36" rank="1"/>
  </conditionalFormatting>
  <conditionalFormatting sqref="F3">
    <cfRule type="top10" priority="33" bottom="1" rank="1"/>
    <cfRule type="top10" dxfId="166" priority="34" rank="1"/>
  </conditionalFormatting>
  <conditionalFormatting sqref="G3">
    <cfRule type="top10" priority="31" bottom="1" rank="1"/>
    <cfRule type="top10" dxfId="165" priority="32" rank="1"/>
  </conditionalFormatting>
  <conditionalFormatting sqref="H3">
    <cfRule type="top10" priority="29" bottom="1" rank="1"/>
    <cfRule type="top10" dxfId="164" priority="30" rank="1"/>
  </conditionalFormatting>
  <conditionalFormatting sqref="I3">
    <cfRule type="top10" priority="27" bottom="1" rank="1"/>
    <cfRule type="top10" dxfId="163" priority="28" rank="1"/>
  </conditionalFormatting>
  <conditionalFormatting sqref="J3">
    <cfRule type="top10" priority="25" bottom="1" rank="1"/>
    <cfRule type="top10" dxfId="162" priority="26" rank="1"/>
  </conditionalFormatting>
  <conditionalFormatting sqref="E2">
    <cfRule type="top10" priority="11" bottom="1" rank="1"/>
    <cfRule type="top10" dxfId="161" priority="12" rank="1"/>
  </conditionalFormatting>
  <conditionalFormatting sqref="F2">
    <cfRule type="top10" priority="9" bottom="1" rank="1"/>
    <cfRule type="top10" dxfId="160" priority="10" rank="1"/>
  </conditionalFormatting>
  <conditionalFormatting sqref="G2">
    <cfRule type="top10" priority="7" bottom="1" rank="1"/>
    <cfRule type="top10" dxfId="159" priority="8" rank="1"/>
  </conditionalFormatting>
  <conditionalFormatting sqref="H2">
    <cfRule type="top10" priority="5" bottom="1" rank="1"/>
    <cfRule type="top10" dxfId="158" priority="6" rank="1"/>
  </conditionalFormatting>
  <conditionalFormatting sqref="I2">
    <cfRule type="top10" priority="3" bottom="1" rank="1"/>
    <cfRule type="top10" dxfId="157" priority="4" rank="1"/>
  </conditionalFormatting>
  <conditionalFormatting sqref="J2">
    <cfRule type="top10" priority="1" bottom="1" rank="1"/>
    <cfRule type="top10" dxfId="1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369EB4-338B-4E80-B901-4EA64851D74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D37B974-0CD6-49D8-A839-B9A01399C835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36D-691C-48D6-8F6E-CD6EDBFAA1E9}">
  <sheetPr codeName="Sheet23"/>
  <dimension ref="A1:O5"/>
  <sheetViews>
    <sheetView workbookViewId="0">
      <selection activeCell="N6" sqref="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28</v>
      </c>
      <c r="C2" s="8">
        <v>43485</v>
      </c>
      <c r="D2" s="9" t="s">
        <v>20</v>
      </c>
      <c r="E2" s="7">
        <v>166</v>
      </c>
      <c r="F2" s="7">
        <v>159</v>
      </c>
      <c r="G2" s="7">
        <v>154</v>
      </c>
      <c r="H2" s="10">
        <v>161</v>
      </c>
      <c r="I2" s="10"/>
      <c r="J2" s="10"/>
      <c r="K2" s="10">
        <v>4</v>
      </c>
      <c r="L2" s="10">
        <v>640</v>
      </c>
      <c r="M2" s="11">
        <v>160</v>
      </c>
      <c r="N2" s="10">
        <v>4</v>
      </c>
      <c r="O2" s="11">
        <v>164</v>
      </c>
    </row>
    <row r="3" spans="1:15" x14ac:dyDescent="0.3">
      <c r="A3" s="7" t="s">
        <v>21</v>
      </c>
      <c r="B3" s="7" t="s">
        <v>28</v>
      </c>
      <c r="C3" s="8">
        <v>43541</v>
      </c>
      <c r="D3" s="9" t="s">
        <v>20</v>
      </c>
      <c r="E3" s="7">
        <v>160</v>
      </c>
      <c r="F3" s="7">
        <v>169</v>
      </c>
      <c r="G3" s="34">
        <v>171</v>
      </c>
      <c r="H3" s="10">
        <v>164</v>
      </c>
      <c r="I3" s="10"/>
      <c r="J3" s="10"/>
      <c r="K3" s="10">
        <v>4</v>
      </c>
      <c r="L3" s="10">
        <v>664</v>
      </c>
      <c r="M3" s="11">
        <v>166</v>
      </c>
      <c r="N3" s="10">
        <v>3</v>
      </c>
      <c r="O3" s="11">
        <v>169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1304</v>
      </c>
      <c r="M5" s="1">
        <f>SUM(L5/K5)</f>
        <v>163</v>
      </c>
      <c r="N5" s="3">
        <f>SUM(N2:N4)</f>
        <v>7</v>
      </c>
      <c r="O5" s="1">
        <f>SUM(M5+N5)</f>
        <v>170</v>
      </c>
    </row>
  </sheetData>
  <conditionalFormatting sqref="E1">
    <cfRule type="top10" priority="95" bottom="1" rank="1"/>
    <cfRule type="top10" dxfId="155" priority="96" rank="1"/>
  </conditionalFormatting>
  <conditionalFormatting sqref="F1">
    <cfRule type="top10" priority="93" bottom="1" rank="1"/>
    <cfRule type="top10" dxfId="154" priority="94" rank="1"/>
  </conditionalFormatting>
  <conditionalFormatting sqref="G1">
    <cfRule type="top10" priority="91" bottom="1" rank="1"/>
    <cfRule type="top10" dxfId="153" priority="92" rank="1"/>
  </conditionalFormatting>
  <conditionalFormatting sqref="H1">
    <cfRule type="top10" priority="89" bottom="1" rank="1"/>
    <cfRule type="top10" dxfId="152" priority="90" rank="1"/>
  </conditionalFormatting>
  <conditionalFormatting sqref="I1">
    <cfRule type="top10" priority="87" bottom="1" rank="1"/>
    <cfRule type="top10" dxfId="151" priority="88" rank="1"/>
  </conditionalFormatting>
  <conditionalFormatting sqref="J1">
    <cfRule type="top10" priority="85" bottom="1" rank="1"/>
    <cfRule type="top10" dxfId="150" priority="86" rank="1"/>
  </conditionalFormatting>
  <conditionalFormatting sqref="E4">
    <cfRule type="top10" priority="83" bottom="1" rank="1"/>
    <cfRule type="top10" dxfId="149" priority="84" rank="1"/>
  </conditionalFormatting>
  <conditionalFormatting sqref="F4">
    <cfRule type="top10" priority="81" bottom="1" rank="1"/>
    <cfRule type="top10" dxfId="148" priority="82" rank="1"/>
  </conditionalFormatting>
  <conditionalFormatting sqref="G4">
    <cfRule type="top10" priority="79" bottom="1" rank="1"/>
    <cfRule type="top10" dxfId="147" priority="80" rank="1"/>
  </conditionalFormatting>
  <conditionalFormatting sqref="H4">
    <cfRule type="top10" priority="77" bottom="1" rank="1"/>
    <cfRule type="top10" dxfId="146" priority="78" rank="1"/>
  </conditionalFormatting>
  <conditionalFormatting sqref="I4">
    <cfRule type="top10" priority="75" bottom="1" rank="1"/>
    <cfRule type="top10" dxfId="145" priority="76" rank="1"/>
  </conditionalFormatting>
  <conditionalFormatting sqref="J4">
    <cfRule type="top10" priority="73" bottom="1" rank="1"/>
    <cfRule type="top10" dxfId="144" priority="74" rank="1"/>
  </conditionalFormatting>
  <conditionalFormatting sqref="E2">
    <cfRule type="top10" priority="23" bottom="1" rank="1"/>
    <cfRule type="top10" dxfId="143" priority="24" rank="1"/>
  </conditionalFormatting>
  <conditionalFormatting sqref="F2">
    <cfRule type="top10" priority="21" bottom="1" rank="1"/>
    <cfRule type="top10" dxfId="142" priority="22" rank="1"/>
  </conditionalFormatting>
  <conditionalFormatting sqref="G2">
    <cfRule type="top10" priority="19" bottom="1" rank="1"/>
    <cfRule type="top10" dxfId="141" priority="20" rank="1"/>
  </conditionalFormatting>
  <conditionalFormatting sqref="H2">
    <cfRule type="top10" priority="17" bottom="1" rank="1"/>
    <cfRule type="top10" dxfId="140" priority="18" rank="1"/>
  </conditionalFormatting>
  <conditionalFormatting sqref="I2">
    <cfRule type="top10" priority="15" bottom="1" rank="1"/>
    <cfRule type="top10" dxfId="139" priority="16" rank="1"/>
  </conditionalFormatting>
  <conditionalFormatting sqref="J2">
    <cfRule type="top10" priority="13" bottom="1" rank="1"/>
    <cfRule type="top10" dxfId="138" priority="14" rank="1"/>
  </conditionalFormatting>
  <conditionalFormatting sqref="E3">
    <cfRule type="top10" priority="11" bottom="1" rank="1"/>
    <cfRule type="top10" dxfId="137" priority="12" rank="1"/>
  </conditionalFormatting>
  <conditionalFormatting sqref="F3">
    <cfRule type="top10" priority="9" bottom="1" rank="1"/>
    <cfRule type="top10" dxfId="136" priority="10" rank="1"/>
  </conditionalFormatting>
  <conditionalFormatting sqref="G3">
    <cfRule type="top10" priority="7" bottom="1" rank="1"/>
    <cfRule type="top10" dxfId="135" priority="8" rank="1"/>
  </conditionalFormatting>
  <conditionalFormatting sqref="H3">
    <cfRule type="top10" priority="5" bottom="1" rank="1"/>
    <cfRule type="top10" dxfId="134" priority="6" rank="1"/>
  </conditionalFormatting>
  <conditionalFormatting sqref="I3">
    <cfRule type="top10" priority="3" bottom="1" rank="1"/>
    <cfRule type="top10" dxfId="133" priority="4" rank="1"/>
  </conditionalFormatting>
  <conditionalFormatting sqref="J3">
    <cfRule type="top10" priority="1" bottom="1" rank="1"/>
    <cfRule type="top10" dxfId="1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39DEE4-5808-4858-9542-5D67EC94F6C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operator="greaterThan" allowBlank="1" showInputMessage="1" showErrorMessage="1" xr:uid="{AC84DFDD-5E81-4564-9A5A-1909A7AED4E9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operator="greaterThan" allowBlank="1" showInputMessage="1" showErrorMessage="1" xr:uid="{75ED70F4-DED7-4F6A-BA23-EC387C3CE146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8D0C-6D9B-45B2-927A-ABA74CCB1037}">
  <sheetPr codeName="Sheet24"/>
  <dimension ref="A1:O10"/>
  <sheetViews>
    <sheetView workbookViewId="0">
      <selection activeCell="F17" sqref="F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94</v>
      </c>
      <c r="C2" s="8">
        <v>43688</v>
      </c>
      <c r="D2" s="9" t="s">
        <v>88</v>
      </c>
      <c r="E2" s="7">
        <v>151</v>
      </c>
      <c r="F2" s="7">
        <v>159</v>
      </c>
      <c r="G2" s="7">
        <v>150</v>
      </c>
      <c r="H2" s="7">
        <v>151</v>
      </c>
      <c r="I2" s="7"/>
      <c r="J2" s="7"/>
      <c r="K2" s="10">
        <v>4</v>
      </c>
      <c r="L2" s="10">
        <v>611</v>
      </c>
      <c r="M2" s="11">
        <v>152.75</v>
      </c>
      <c r="N2" s="10">
        <v>5</v>
      </c>
      <c r="O2" s="11">
        <v>157.75</v>
      </c>
    </row>
    <row r="3" spans="1:15" ht="15.75" x14ac:dyDescent="0.3">
      <c r="A3" s="7" t="s">
        <v>29</v>
      </c>
      <c r="B3" s="21" t="s">
        <v>94</v>
      </c>
      <c r="C3" s="8">
        <v>43694</v>
      </c>
      <c r="D3" s="9" t="s">
        <v>95</v>
      </c>
      <c r="E3" s="7">
        <v>148</v>
      </c>
      <c r="F3" s="7">
        <v>152</v>
      </c>
      <c r="G3" s="7">
        <v>154</v>
      </c>
      <c r="H3" s="10"/>
      <c r="I3" s="10"/>
      <c r="J3" s="21"/>
      <c r="K3" s="10">
        <v>3</v>
      </c>
      <c r="L3" s="10">
        <v>454</v>
      </c>
      <c r="M3" s="11">
        <v>151.33000000000001</v>
      </c>
      <c r="N3" s="10">
        <v>5</v>
      </c>
      <c r="O3" s="11">
        <v>156.33000000000001</v>
      </c>
    </row>
    <row r="4" spans="1:15" x14ac:dyDescent="0.3">
      <c r="A4" s="41" t="s">
        <v>29</v>
      </c>
      <c r="B4" s="68" t="s">
        <v>107</v>
      </c>
      <c r="C4" s="43">
        <v>43720</v>
      </c>
      <c r="D4" s="9" t="s">
        <v>95</v>
      </c>
      <c r="E4" s="69">
        <v>160</v>
      </c>
      <c r="F4" s="69">
        <v>170</v>
      </c>
      <c r="G4" s="69">
        <v>143</v>
      </c>
      <c r="H4" s="69"/>
      <c r="I4" s="69"/>
      <c r="J4" s="69"/>
      <c r="K4" s="46">
        <f>COUNT(E4:J4)</f>
        <v>3</v>
      </c>
      <c r="L4" s="46">
        <f>SUM(E4:J4)</f>
        <v>473</v>
      </c>
      <c r="M4" s="47">
        <f>SUM(L4/K4)</f>
        <v>157.66666666666666</v>
      </c>
      <c r="N4" s="68">
        <v>5</v>
      </c>
      <c r="O4" s="49">
        <f>SUM(M4+N4)</f>
        <v>162.66666666666666</v>
      </c>
    </row>
    <row r="5" spans="1:15" ht="15.75" x14ac:dyDescent="0.3">
      <c r="A5" s="93" t="s">
        <v>29</v>
      </c>
      <c r="B5" s="131" t="s">
        <v>107</v>
      </c>
      <c r="C5" s="132">
        <v>43729</v>
      </c>
      <c r="D5" s="133" t="s">
        <v>113</v>
      </c>
      <c r="E5" s="131">
        <v>156</v>
      </c>
      <c r="F5" s="131">
        <v>155</v>
      </c>
      <c r="G5" s="131">
        <v>143</v>
      </c>
      <c r="H5" s="134"/>
      <c r="I5" s="134"/>
      <c r="J5" s="55"/>
      <c r="K5" s="134">
        <v>3</v>
      </c>
      <c r="L5" s="134">
        <v>454</v>
      </c>
      <c r="M5" s="135">
        <v>151.333333333333</v>
      </c>
      <c r="N5" s="134">
        <v>5</v>
      </c>
      <c r="O5" s="135">
        <v>156.33000000000001</v>
      </c>
    </row>
    <row r="6" spans="1:15" x14ac:dyDescent="0.3">
      <c r="A6" s="7" t="s">
        <v>29</v>
      </c>
      <c r="B6" s="7" t="s">
        <v>94</v>
      </c>
      <c r="C6" s="8">
        <v>43751</v>
      </c>
      <c r="D6" s="9" t="s">
        <v>88</v>
      </c>
      <c r="E6" s="7">
        <v>188</v>
      </c>
      <c r="F6" s="7">
        <v>177</v>
      </c>
      <c r="G6" s="7">
        <v>180</v>
      </c>
      <c r="H6" s="7">
        <v>177</v>
      </c>
      <c r="I6" s="7">
        <v>180</v>
      </c>
      <c r="J6" s="7">
        <v>187</v>
      </c>
      <c r="K6" s="10">
        <v>6</v>
      </c>
      <c r="L6" s="10">
        <v>1089</v>
      </c>
      <c r="M6" s="11">
        <v>181.5</v>
      </c>
      <c r="N6" s="10">
        <v>10</v>
      </c>
      <c r="O6" s="11">
        <v>191.5</v>
      </c>
    </row>
    <row r="7" spans="1:15" ht="15.75" thickBot="1" x14ac:dyDescent="0.35">
      <c r="A7" s="41" t="s">
        <v>29</v>
      </c>
      <c r="B7" s="68" t="s">
        <v>107</v>
      </c>
      <c r="C7" s="43">
        <f>'[36]START TAB'!$D$2</f>
        <v>43748</v>
      </c>
      <c r="D7" s="44" t="s">
        <v>122</v>
      </c>
      <c r="E7" s="69">
        <v>180</v>
      </c>
      <c r="F7" s="69">
        <v>177</v>
      </c>
      <c r="G7" s="69">
        <v>176</v>
      </c>
      <c r="H7" s="69"/>
      <c r="I7" s="69"/>
      <c r="J7" s="69"/>
      <c r="K7" s="46">
        <f>COUNT(E7:J7)</f>
        <v>3</v>
      </c>
      <c r="L7" s="46">
        <f>SUM(E7:J7)</f>
        <v>533</v>
      </c>
      <c r="M7" s="47">
        <f>SUM(L7/K7)</f>
        <v>177.66666666666666</v>
      </c>
      <c r="N7" s="68">
        <v>5</v>
      </c>
      <c r="O7" s="49">
        <f>SUM(M7+N7)</f>
        <v>182.66666666666666</v>
      </c>
    </row>
    <row r="8" spans="1:15" ht="15.75" thickBot="1" x14ac:dyDescent="0.35">
      <c r="A8" s="41" t="s">
        <v>29</v>
      </c>
      <c r="B8" s="68" t="s">
        <v>107</v>
      </c>
      <c r="C8" s="43">
        <v>43757</v>
      </c>
      <c r="D8" s="44" t="s">
        <v>122</v>
      </c>
      <c r="E8" s="127">
        <v>186</v>
      </c>
      <c r="F8" s="127">
        <v>188</v>
      </c>
      <c r="G8" s="127">
        <v>184</v>
      </c>
      <c r="H8" s="127">
        <v>184</v>
      </c>
      <c r="I8" s="128">
        <v>183</v>
      </c>
      <c r="J8" s="129">
        <v>189</v>
      </c>
      <c r="K8" s="130">
        <f>COUNT(E8:J8)</f>
        <v>6</v>
      </c>
      <c r="L8" s="46">
        <f>SUM(E8:J8)</f>
        <v>1114</v>
      </c>
      <c r="M8" s="47">
        <f>SUM(L8/K8)</f>
        <v>185.66666666666666</v>
      </c>
      <c r="N8" s="68">
        <v>12</v>
      </c>
      <c r="O8" s="49">
        <f>SUM(M8+N8)</f>
        <v>197.66666666666666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28</v>
      </c>
      <c r="L10" s="3">
        <f>SUM(L2:L9)</f>
        <v>4728</v>
      </c>
      <c r="M10" s="1">
        <f>SUM(L10/K10)</f>
        <v>168.85714285714286</v>
      </c>
      <c r="N10" s="3">
        <f>SUM(N2:N9)</f>
        <v>47</v>
      </c>
      <c r="O10" s="1">
        <f>SUM(M10+N10)</f>
        <v>215.85714285714286</v>
      </c>
    </row>
  </sheetData>
  <protectedRanges>
    <protectedRange algorithmName="SHA-512" hashValue="FG7sbUW81RLTrqZOgRQY3WT58Fmv2wpczdNtHSivDYpua2f0csBbi4PHtU2Z8RiB+M2w+jl67Do94rJCq0Ck5Q==" saltValue="84WXeaapoYvzxj0ZBNU3eQ==" spinCount="100000" sqref="O2:O3 L2:M3 L5:M5 O5" name="Range1_5"/>
    <protectedRange algorithmName="SHA-512" hashValue="FG7sbUW81RLTrqZOgRQY3WT58Fmv2wpczdNtHSivDYpua2f0csBbi4PHtU2Z8RiB+M2w+jl67Do94rJCq0Ck5Q==" saltValue="84WXeaapoYvzxj0ZBNU3eQ==" spinCount="100000" sqref="L4:M4 O4" name="Range1_2_1"/>
    <protectedRange algorithmName="SHA-512" hashValue="FG7sbUW81RLTrqZOgRQY3WT58Fmv2wpczdNtHSivDYpua2f0csBbi4PHtU2Z8RiB+M2w+jl67Do94rJCq0Ck5Q==" saltValue="84WXeaapoYvzxj0ZBNU3eQ==" spinCount="100000" sqref="L7:M7 O7" name="Range1_3"/>
    <protectedRange algorithmName="SHA-512" hashValue="FG7sbUW81RLTrqZOgRQY3WT58Fmv2wpczdNtHSivDYpua2f0csBbi4PHtU2Z8RiB+M2w+jl67Do94rJCq0Ck5Q==" saltValue="84WXeaapoYvzxj0ZBNU3eQ==" spinCount="100000" sqref="L8:M8 O8" name="Range1_3_1"/>
  </protectedRanges>
  <conditionalFormatting sqref="E1">
    <cfRule type="top10" priority="161" bottom="1" rank="1"/>
    <cfRule type="top10" dxfId="131" priority="162" rank="1"/>
  </conditionalFormatting>
  <conditionalFormatting sqref="F1">
    <cfRule type="top10" priority="159" bottom="1" rank="1"/>
    <cfRule type="top10" dxfId="130" priority="160" rank="1"/>
  </conditionalFormatting>
  <conditionalFormatting sqref="G1">
    <cfRule type="top10" priority="157" bottom="1" rank="1"/>
    <cfRule type="top10" dxfId="129" priority="158" rank="1"/>
  </conditionalFormatting>
  <conditionalFormatting sqref="H1">
    <cfRule type="top10" priority="155" bottom="1" rank="1"/>
    <cfRule type="top10" dxfId="128" priority="156" rank="1"/>
  </conditionalFormatting>
  <conditionalFormatting sqref="I1">
    <cfRule type="top10" priority="153" bottom="1" rank="1"/>
    <cfRule type="top10" dxfId="127" priority="154" rank="1"/>
  </conditionalFormatting>
  <conditionalFormatting sqref="J1">
    <cfRule type="top10" priority="151" bottom="1" rank="1"/>
    <cfRule type="top10" dxfId="126" priority="152" rank="1"/>
  </conditionalFormatting>
  <conditionalFormatting sqref="E9">
    <cfRule type="top10" priority="149" bottom="1" rank="1"/>
    <cfRule type="top10" dxfId="125" priority="150" rank="1"/>
  </conditionalFormatting>
  <conditionalFormatting sqref="F9">
    <cfRule type="top10" priority="147" bottom="1" rank="1"/>
    <cfRule type="top10" dxfId="124" priority="148" rank="1"/>
  </conditionalFormatting>
  <conditionalFormatting sqref="G9">
    <cfRule type="top10" priority="145" bottom="1" rank="1"/>
    <cfRule type="top10" dxfId="123" priority="146" rank="1"/>
  </conditionalFormatting>
  <conditionalFormatting sqref="H9">
    <cfRule type="top10" priority="143" bottom="1" rank="1"/>
    <cfRule type="top10" dxfId="122" priority="144" rank="1"/>
  </conditionalFormatting>
  <conditionalFormatting sqref="I9">
    <cfRule type="top10" priority="141" bottom="1" rank="1"/>
    <cfRule type="top10" dxfId="121" priority="142" rank="1"/>
  </conditionalFormatting>
  <conditionalFormatting sqref="J9">
    <cfRule type="top10" priority="139" bottom="1" rank="1"/>
    <cfRule type="top10" dxfId="120" priority="140" rank="1"/>
  </conditionalFormatting>
  <conditionalFormatting sqref="E2">
    <cfRule type="top10" priority="131" bottom="1" rank="1"/>
    <cfRule type="top10" dxfId="119" priority="132" rank="1"/>
  </conditionalFormatting>
  <conditionalFormatting sqref="F2">
    <cfRule type="top10" priority="129" bottom="1" rank="1"/>
    <cfRule type="top10" dxfId="118" priority="130" rank="1"/>
  </conditionalFormatting>
  <conditionalFormatting sqref="G2">
    <cfRule type="top10" priority="127" bottom="1" rank="1"/>
    <cfRule type="top10" dxfId="117" priority="128" rank="1"/>
  </conditionalFormatting>
  <conditionalFormatting sqref="H2">
    <cfRule type="top10" priority="125" bottom="1" rank="1"/>
    <cfRule type="top10" dxfId="116" priority="126" rank="1"/>
  </conditionalFormatting>
  <conditionalFormatting sqref="I2">
    <cfRule type="top10" priority="123" bottom="1" rank="1"/>
    <cfRule type="top10" dxfId="115" priority="124" rank="1"/>
  </conditionalFormatting>
  <conditionalFormatting sqref="J2">
    <cfRule type="top10" priority="121" bottom="1" rank="1"/>
    <cfRule type="top10" dxfId="114" priority="122" rank="1"/>
  </conditionalFormatting>
  <conditionalFormatting sqref="E3">
    <cfRule type="top10" priority="119" bottom="1" rank="1"/>
    <cfRule type="top10" dxfId="113" priority="120" rank="1"/>
  </conditionalFormatting>
  <conditionalFormatting sqref="F3">
    <cfRule type="top10" priority="117" bottom="1" rank="1"/>
    <cfRule type="top10" dxfId="112" priority="118" rank="1"/>
  </conditionalFormatting>
  <conditionalFormatting sqref="G3">
    <cfRule type="top10" priority="115" bottom="1" rank="1"/>
    <cfRule type="top10" dxfId="111" priority="116" rank="1"/>
  </conditionalFormatting>
  <conditionalFormatting sqref="H3">
    <cfRule type="top10" priority="113" bottom="1" rank="1"/>
    <cfRule type="top10" dxfId="110" priority="114" rank="1"/>
  </conditionalFormatting>
  <conditionalFormatting sqref="I3">
    <cfRule type="top10" priority="111" bottom="1" rank="1"/>
    <cfRule type="top10" dxfId="109" priority="112" rank="1"/>
  </conditionalFormatting>
  <conditionalFormatting sqref="J3">
    <cfRule type="top10" priority="109" bottom="1" rank="1"/>
    <cfRule type="top10" dxfId="108" priority="110" rank="1"/>
  </conditionalFormatting>
  <conditionalFormatting sqref="E4">
    <cfRule type="top10" dxfId="107" priority="108" rank="1"/>
  </conditionalFormatting>
  <conditionalFormatting sqref="F4">
    <cfRule type="top10" dxfId="106" priority="107" rank="1"/>
  </conditionalFormatting>
  <conditionalFormatting sqref="G4">
    <cfRule type="top10" dxfId="105" priority="106" rank="1"/>
  </conditionalFormatting>
  <conditionalFormatting sqref="H4">
    <cfRule type="top10" dxfId="104" priority="105" rank="1"/>
  </conditionalFormatting>
  <conditionalFormatting sqref="I4">
    <cfRule type="top10" dxfId="103" priority="104" rank="1"/>
  </conditionalFormatting>
  <conditionalFormatting sqref="J4">
    <cfRule type="top10" dxfId="102" priority="103" rank="1"/>
  </conditionalFormatting>
  <conditionalFormatting sqref="E5">
    <cfRule type="top10" priority="25" bottom="1" rank="1"/>
    <cfRule type="top10" dxfId="101" priority="26" rank="1"/>
  </conditionalFormatting>
  <conditionalFormatting sqref="F5">
    <cfRule type="top10" priority="27" bottom="1" rank="1"/>
    <cfRule type="top10" dxfId="100" priority="28" rank="1"/>
  </conditionalFormatting>
  <conditionalFormatting sqref="G5">
    <cfRule type="top10" priority="29" bottom="1" rank="1"/>
    <cfRule type="top10" dxfId="99" priority="30" rank="1"/>
  </conditionalFormatting>
  <conditionalFormatting sqref="H5">
    <cfRule type="top10" priority="31" bottom="1" rank="1"/>
    <cfRule type="top10" dxfId="98" priority="32" rank="1"/>
  </conditionalFormatting>
  <conditionalFormatting sqref="I5">
    <cfRule type="top10" priority="33" bottom="1" rank="1"/>
    <cfRule type="top10" dxfId="97" priority="34" rank="1"/>
  </conditionalFormatting>
  <conditionalFormatting sqref="J5">
    <cfRule type="top10" priority="35" bottom="1" rank="1"/>
    <cfRule type="top10" dxfId="96" priority="36" rank="1"/>
  </conditionalFormatting>
  <conditionalFormatting sqref="E6">
    <cfRule type="top10" priority="23" bottom="1" rank="1"/>
    <cfRule type="top10" dxfId="95" priority="24" rank="1"/>
  </conditionalFormatting>
  <conditionalFormatting sqref="F6">
    <cfRule type="top10" priority="21" bottom="1" rank="1"/>
    <cfRule type="top10" dxfId="94" priority="22" rank="1"/>
  </conditionalFormatting>
  <conditionalFormatting sqref="G6">
    <cfRule type="top10" priority="19" bottom="1" rank="1"/>
    <cfRule type="top10" dxfId="93" priority="20" rank="1"/>
  </conditionalFormatting>
  <conditionalFormatting sqref="H6">
    <cfRule type="top10" priority="17" bottom="1" rank="1"/>
    <cfRule type="top10" dxfId="92" priority="18" rank="1"/>
  </conditionalFormatting>
  <conditionalFormatting sqref="I6">
    <cfRule type="top10" priority="15" bottom="1" rank="1"/>
    <cfRule type="top10" dxfId="91" priority="16" rank="1"/>
  </conditionalFormatting>
  <conditionalFormatting sqref="J6">
    <cfRule type="top10" priority="13" bottom="1" rank="1"/>
    <cfRule type="top10" dxfId="90" priority="14" rank="1"/>
  </conditionalFormatting>
  <conditionalFormatting sqref="E7">
    <cfRule type="top10" dxfId="89" priority="12" rank="1"/>
  </conditionalFormatting>
  <conditionalFormatting sqref="F7">
    <cfRule type="top10" dxfId="88" priority="11" rank="1"/>
  </conditionalFormatting>
  <conditionalFormatting sqref="G7">
    <cfRule type="top10" dxfId="87" priority="10" rank="1"/>
  </conditionalFormatting>
  <conditionalFormatting sqref="H7">
    <cfRule type="top10" dxfId="86" priority="9" rank="1"/>
  </conditionalFormatting>
  <conditionalFormatting sqref="I7">
    <cfRule type="top10" dxfId="85" priority="8" rank="1"/>
  </conditionalFormatting>
  <conditionalFormatting sqref="J7">
    <cfRule type="top10" dxfId="84" priority="7" rank="1"/>
  </conditionalFormatting>
  <conditionalFormatting sqref="E8">
    <cfRule type="top10" dxfId="83" priority="6" rank="1"/>
  </conditionalFormatting>
  <conditionalFormatting sqref="F8">
    <cfRule type="top10" dxfId="82" priority="5" rank="1"/>
  </conditionalFormatting>
  <conditionalFormatting sqref="G8">
    <cfRule type="top10" dxfId="81" priority="4" rank="1"/>
  </conditionalFormatting>
  <conditionalFormatting sqref="H8">
    <cfRule type="top10" dxfId="80" priority="3" rank="1"/>
  </conditionalFormatting>
  <conditionalFormatting sqref="I8">
    <cfRule type="top10" dxfId="79" priority="2" rank="1"/>
  </conditionalFormatting>
  <conditionalFormatting sqref="J8">
    <cfRule type="top10" dxfId="7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2B8E634-A85C-4E93-A05B-AE3D3977C7A8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6D4D3324-24F9-4A89-BBBD-A00F12A97356}">
          <x14:formula1>
            <xm:f>'C:\Users\Steve\Documents\_Shooting\_Ruger 10-22\2019\[_BGSL_ABRA-Scoring 8-11-19.xlsm]Data'!#REF!</xm:f>
          </x14:formula1>
          <xm:sqref>B2</xm:sqref>
        </x14:dataValidation>
        <x14:dataValidation type="list" allowBlank="1" showInputMessage="1" showErrorMessage="1" xr:uid="{260192B2-ED12-44F9-B33A-EDEC1E3D2E5B}">
          <x14:formula1>
            <xm:f>'C:\Users\abra2\Desktop\ABRA Files and More\AUTO BENCH REST ASSOCIATION FILE\ABRA 2019\Kentucky\[ABRA KENTUCKY SCORING PROGRAM 2019.xlsm]DATA SHEET'!#REF!</xm:f>
          </x14:formula1>
          <xm:sqref>B4</xm:sqref>
        </x14:dataValidation>
        <x14:dataValidation type="list" operator="greaterThan" allowBlank="1" showInputMessage="1" showErrorMessage="1" xr:uid="{DCA8BB83-1C08-45CB-9BE4-CCF2287CE2AD}">
          <x14:formula1>
            <xm:f>'C:\Users\abra2\AppData\Local\Packages\Microsoft.MicrosoftEdge_8wekyb3d8bbwe\TempState\Downloads\[ABRA09.21.2019.New Haven (1).xlsm]Data'!#REF!</xm:f>
          </x14:formula1>
          <xm:sqref>B5</xm:sqref>
        </x14:dataValidation>
        <x14:dataValidation type="list" allowBlank="1" showInputMessage="1" showErrorMessage="1" xr:uid="{5D70F3F7-1DFA-4887-8DD5-54F16C05CBA1}">
          <x14:formula1>
            <xm:f>'C:\Users\Steve\Documents\_Shooting\_Ruger 10-22\2019\[_BGSL_ABRA-Scoring 10-13-19 FInal.xlsm]Data'!#REF!</xm:f>
          </x14:formula1>
          <xm:sqref>B6</xm:sqref>
        </x14:dataValidation>
        <x14:dataValidation type="list" allowBlank="1" showInputMessage="1" showErrorMessage="1" xr:uid="{18EC1FD2-1F62-4E4E-A1D8-9331C610C271}">
          <x14:formula1>
            <xm:f>'C:\Users\abra2\Desktop\ABRA Files and More\AUTO BENCH REST ASSOCIATION FILE\ABRA 2019\Kentucky\[ABRA KY 10 10 19.xlsm]DATA SHEET'!#REF!</xm:f>
          </x14:formula1>
          <xm:sqref>B7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225A-3D18-49F7-9153-C0BC2747C6B1}">
  <sheetPr codeName="Sheet25"/>
  <dimension ref="A1:O4"/>
  <sheetViews>
    <sheetView workbookViewId="0">
      <selection activeCell="C9" sqref="C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58</v>
      </c>
      <c r="C2" s="8">
        <v>43604</v>
      </c>
      <c r="D2" s="9" t="s">
        <v>20</v>
      </c>
      <c r="E2" s="10">
        <v>170</v>
      </c>
      <c r="F2" s="10">
        <v>174</v>
      </c>
      <c r="G2" s="10">
        <v>166</v>
      </c>
      <c r="H2" s="10">
        <v>177</v>
      </c>
      <c r="I2" s="56">
        <v>170</v>
      </c>
      <c r="J2" s="10">
        <v>173</v>
      </c>
      <c r="K2" s="10">
        <v>6</v>
      </c>
      <c r="L2" s="10">
        <v>1030</v>
      </c>
      <c r="M2" s="11">
        <v>171.66666666666666</v>
      </c>
      <c r="N2" s="10">
        <v>4</v>
      </c>
      <c r="O2" s="11">
        <v>175.66666666666666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1030</v>
      </c>
      <c r="M4" s="1">
        <f>SUM(L4/K4)</f>
        <v>171.66666666666666</v>
      </c>
      <c r="N4" s="3">
        <f>SUM(N2:N2)</f>
        <v>4</v>
      </c>
      <c r="O4" s="1">
        <f>SUM(M4+N4)</f>
        <v>175.66666666666666</v>
      </c>
    </row>
  </sheetData>
  <conditionalFormatting sqref="E1">
    <cfRule type="top10" priority="47" bottom="1" rank="1"/>
    <cfRule type="top10" dxfId="77" priority="48" rank="1"/>
  </conditionalFormatting>
  <conditionalFormatting sqref="F1">
    <cfRule type="top10" priority="45" bottom="1" rank="1"/>
    <cfRule type="top10" dxfId="76" priority="46" rank="1"/>
  </conditionalFormatting>
  <conditionalFormatting sqref="G1">
    <cfRule type="top10" priority="43" bottom="1" rank="1"/>
    <cfRule type="top10" dxfId="75" priority="44" rank="1"/>
  </conditionalFormatting>
  <conditionalFormatting sqref="H1">
    <cfRule type="top10" priority="41" bottom="1" rank="1"/>
    <cfRule type="top10" dxfId="74" priority="42" rank="1"/>
  </conditionalFormatting>
  <conditionalFormatting sqref="I1">
    <cfRule type="top10" priority="39" bottom="1" rank="1"/>
    <cfRule type="top10" dxfId="73" priority="40" rank="1"/>
  </conditionalFormatting>
  <conditionalFormatting sqref="J1">
    <cfRule type="top10" priority="37" bottom="1" rank="1"/>
    <cfRule type="top10" dxfId="72" priority="38" rank="1"/>
  </conditionalFormatting>
  <conditionalFormatting sqref="E3">
    <cfRule type="top10" priority="35" bottom="1" rank="1"/>
    <cfRule type="top10" dxfId="71" priority="36" rank="1"/>
  </conditionalFormatting>
  <conditionalFormatting sqref="F3">
    <cfRule type="top10" priority="33" bottom="1" rank="1"/>
    <cfRule type="top10" dxfId="70" priority="34" rank="1"/>
  </conditionalFormatting>
  <conditionalFormatting sqref="G3">
    <cfRule type="top10" priority="31" bottom="1" rank="1"/>
    <cfRule type="top10" dxfId="69" priority="32" rank="1"/>
  </conditionalFormatting>
  <conditionalFormatting sqref="H3">
    <cfRule type="top10" priority="29" bottom="1" rank="1"/>
    <cfRule type="top10" dxfId="68" priority="30" rank="1"/>
  </conditionalFormatting>
  <conditionalFormatting sqref="I3">
    <cfRule type="top10" priority="27" bottom="1" rank="1"/>
    <cfRule type="top10" dxfId="67" priority="28" rank="1"/>
  </conditionalFormatting>
  <conditionalFormatting sqref="J3">
    <cfRule type="top10" priority="25" bottom="1" rank="1"/>
    <cfRule type="top10" dxfId="66" priority="26" rank="1"/>
  </conditionalFormatting>
  <conditionalFormatting sqref="E2">
    <cfRule type="top10" priority="11" bottom="1" rank="1"/>
    <cfRule type="top10" dxfId="65" priority="12" rank="1"/>
  </conditionalFormatting>
  <conditionalFormatting sqref="F2">
    <cfRule type="top10" priority="9" bottom="1" rank="1"/>
    <cfRule type="top10" dxfId="64" priority="10" rank="1"/>
  </conditionalFormatting>
  <conditionalFormatting sqref="G2">
    <cfRule type="top10" priority="7" bottom="1" rank="1"/>
    <cfRule type="top10" dxfId="63" priority="8" rank="1"/>
  </conditionalFormatting>
  <conditionalFormatting sqref="H2">
    <cfRule type="top10" priority="5" bottom="1" rank="1"/>
    <cfRule type="top10" dxfId="62" priority="6" rank="1"/>
  </conditionalFormatting>
  <conditionalFormatting sqref="I2">
    <cfRule type="top10" priority="3" bottom="1" rank="1"/>
    <cfRule type="top10" dxfId="61" priority="4" rank="1"/>
  </conditionalFormatting>
  <conditionalFormatting sqref="J2">
    <cfRule type="top10" priority="1" bottom="1" rank="1"/>
    <cfRule type="top10" dxfId="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996C3C0-FF5B-4633-B735-FC845F17C79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operator="greaterThan" allowBlank="1" showInputMessage="1" showErrorMessage="1" xr:uid="{DBC4E688-BF47-498D-A7DA-8FB051A0D91A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CC45-84A1-4C84-919E-768D2101E1CE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132</v>
      </c>
      <c r="C2" s="8">
        <v>43778</v>
      </c>
      <c r="D2" s="9" t="s">
        <v>61</v>
      </c>
      <c r="E2" s="7">
        <v>171</v>
      </c>
      <c r="F2" s="7">
        <v>175</v>
      </c>
      <c r="G2" s="7">
        <v>175</v>
      </c>
      <c r="H2" s="7">
        <v>181</v>
      </c>
      <c r="I2" s="7">
        <v>176</v>
      </c>
      <c r="J2" s="7">
        <v>173</v>
      </c>
      <c r="K2" s="10">
        <v>6</v>
      </c>
      <c r="L2" s="10">
        <v>1051</v>
      </c>
      <c r="M2" s="11">
        <v>175.16666666666666</v>
      </c>
      <c r="N2" s="10">
        <v>6</v>
      </c>
      <c r="O2" s="11">
        <v>181.16666666666666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1051</v>
      </c>
      <c r="M4" s="1">
        <f>SUM(L4/K4)</f>
        <v>175.16666666666666</v>
      </c>
      <c r="N4" s="3">
        <f>SUM(N2:N3)</f>
        <v>6</v>
      </c>
      <c r="O4" s="1">
        <f>SUM(M4+N4)</f>
        <v>181.16666666666666</v>
      </c>
    </row>
  </sheetData>
  <protectedRanges>
    <protectedRange sqref="L2:M2 O2" name="Range1"/>
  </protectedRanges>
  <conditionalFormatting sqref="E1">
    <cfRule type="top10" priority="53" bottom="1" rank="1"/>
    <cfRule type="top10" dxfId="1486" priority="54" rank="1"/>
  </conditionalFormatting>
  <conditionalFormatting sqref="F1">
    <cfRule type="top10" priority="51" bottom="1" rank="1"/>
    <cfRule type="top10" dxfId="1485" priority="52" rank="1"/>
  </conditionalFormatting>
  <conditionalFormatting sqref="G1">
    <cfRule type="top10" priority="49" bottom="1" rank="1"/>
    <cfRule type="top10" dxfId="1484" priority="50" rank="1"/>
  </conditionalFormatting>
  <conditionalFormatting sqref="H1">
    <cfRule type="top10" priority="47" bottom="1" rank="1"/>
    <cfRule type="top10" dxfId="1483" priority="48" rank="1"/>
  </conditionalFormatting>
  <conditionalFormatting sqref="I1">
    <cfRule type="top10" priority="45" bottom="1" rank="1"/>
    <cfRule type="top10" dxfId="1482" priority="46" rank="1"/>
  </conditionalFormatting>
  <conditionalFormatting sqref="J1">
    <cfRule type="top10" priority="43" bottom="1" rank="1"/>
    <cfRule type="top10" dxfId="1481" priority="44" rank="1"/>
  </conditionalFormatting>
  <conditionalFormatting sqref="E3">
    <cfRule type="top10" priority="41" bottom="1" rank="1"/>
    <cfRule type="top10" dxfId="1480" priority="42" rank="1"/>
  </conditionalFormatting>
  <conditionalFormatting sqref="F3">
    <cfRule type="top10" priority="39" bottom="1" rank="1"/>
    <cfRule type="top10" dxfId="1479" priority="40" rank="1"/>
  </conditionalFormatting>
  <conditionalFormatting sqref="G3">
    <cfRule type="top10" priority="37" bottom="1" rank="1"/>
    <cfRule type="top10" dxfId="1478" priority="38" rank="1"/>
  </conditionalFormatting>
  <conditionalFormatting sqref="H3">
    <cfRule type="top10" priority="35" bottom="1" rank="1"/>
    <cfRule type="top10" dxfId="1477" priority="36" rank="1"/>
  </conditionalFormatting>
  <conditionalFormatting sqref="I3">
    <cfRule type="top10" priority="33" bottom="1" rank="1"/>
    <cfRule type="top10" dxfId="1476" priority="34" rank="1"/>
  </conditionalFormatting>
  <conditionalFormatting sqref="J3">
    <cfRule type="top10" priority="31" bottom="1" rank="1"/>
    <cfRule type="top10" dxfId="1475" priority="32" rank="1"/>
  </conditionalFormatting>
  <conditionalFormatting sqref="E2">
    <cfRule type="top10" priority="11" bottom="1" rank="1"/>
    <cfRule type="top10" dxfId="1474" priority="12" rank="1"/>
  </conditionalFormatting>
  <conditionalFormatting sqref="F2">
    <cfRule type="top10" priority="9" bottom="1" rank="1"/>
    <cfRule type="top10" dxfId="1473" priority="10" rank="1"/>
  </conditionalFormatting>
  <conditionalFormatting sqref="G2">
    <cfRule type="top10" priority="7" bottom="1" rank="1"/>
    <cfRule type="top10" dxfId="1472" priority="8" rank="1"/>
  </conditionalFormatting>
  <conditionalFormatting sqref="H2">
    <cfRule type="top10" priority="5" bottom="1" rank="1"/>
    <cfRule type="top10" dxfId="1471" priority="6" rank="1"/>
  </conditionalFormatting>
  <conditionalFormatting sqref="I2">
    <cfRule type="top10" priority="3" bottom="1" rank="1"/>
    <cfRule type="top10" dxfId="1470" priority="4" rank="1"/>
  </conditionalFormatting>
  <conditionalFormatting sqref="J2">
    <cfRule type="top10" priority="1" bottom="1" rank="1"/>
    <cfRule type="top10" dxfId="146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BDB9AD-0AF1-4A7D-B2C5-CC290EDAA7A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6D29018-16E5-4E00-B810-C58C8281EE25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4C4D-2584-4627-B052-2ED289DE3C87}">
  <sheetPr codeName="Sheet2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41" t="s">
        <v>102</v>
      </c>
      <c r="B2" s="48" t="s">
        <v>103</v>
      </c>
      <c r="C2" s="43">
        <v>43708</v>
      </c>
      <c r="D2" s="44" t="s">
        <v>101</v>
      </c>
      <c r="E2" s="45">
        <v>184.1</v>
      </c>
      <c r="F2" s="45">
        <v>181</v>
      </c>
      <c r="G2" s="45">
        <v>176</v>
      </c>
      <c r="H2" s="45">
        <v>174</v>
      </c>
      <c r="I2" s="45">
        <v>181</v>
      </c>
      <c r="J2" s="45">
        <v>184</v>
      </c>
      <c r="K2" s="46">
        <f>COUNT(E2:J2)</f>
        <v>6</v>
      </c>
      <c r="L2" s="46">
        <f>SUM(E2:J2)</f>
        <v>1080.0999999999999</v>
      </c>
      <c r="M2" s="47">
        <f>SUM(L2/K2)</f>
        <v>180.01666666666665</v>
      </c>
      <c r="N2" s="48">
        <v>22</v>
      </c>
      <c r="O2" s="49">
        <f>SUM(M2+N2)</f>
        <v>202.01666666666665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1080.0999999999999</v>
      </c>
      <c r="M4" s="1">
        <f>SUM(L4/K4)</f>
        <v>180.01666666666665</v>
      </c>
      <c r="N4" s="3">
        <f>SUM(N2:N2)</f>
        <v>22</v>
      </c>
      <c r="O4" s="1">
        <f>SUM(M4+N4)</f>
        <v>202.01666666666665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59" priority="36" rank="1"/>
  </conditionalFormatting>
  <conditionalFormatting sqref="F1">
    <cfRule type="top10" priority="33" bottom="1" rank="1"/>
    <cfRule type="top10" dxfId="58" priority="34" rank="1"/>
  </conditionalFormatting>
  <conditionalFormatting sqref="G1">
    <cfRule type="top10" priority="31" bottom="1" rank="1"/>
    <cfRule type="top10" dxfId="57" priority="32" rank="1"/>
  </conditionalFormatting>
  <conditionalFormatting sqref="H1">
    <cfRule type="top10" priority="29" bottom="1" rank="1"/>
    <cfRule type="top10" dxfId="56" priority="30" rank="1"/>
  </conditionalFormatting>
  <conditionalFormatting sqref="I1">
    <cfRule type="top10" priority="27" bottom="1" rank="1"/>
    <cfRule type="top10" dxfId="55" priority="28" rank="1"/>
  </conditionalFormatting>
  <conditionalFormatting sqref="J1">
    <cfRule type="top10" priority="25" bottom="1" rank="1"/>
    <cfRule type="top10" dxfId="54" priority="26" rank="1"/>
  </conditionalFormatting>
  <conditionalFormatting sqref="E3">
    <cfRule type="top10" priority="23" bottom="1" rank="1"/>
    <cfRule type="top10" dxfId="53" priority="24" rank="1"/>
  </conditionalFormatting>
  <conditionalFormatting sqref="F3">
    <cfRule type="top10" priority="21" bottom="1" rank="1"/>
    <cfRule type="top10" dxfId="52" priority="22" rank="1"/>
  </conditionalFormatting>
  <conditionalFormatting sqref="G3">
    <cfRule type="top10" priority="19" bottom="1" rank="1"/>
    <cfRule type="top10" dxfId="51" priority="20" rank="1"/>
  </conditionalFormatting>
  <conditionalFormatting sqref="H3">
    <cfRule type="top10" priority="17" bottom="1" rank="1"/>
    <cfRule type="top10" dxfId="50" priority="18" rank="1"/>
  </conditionalFormatting>
  <conditionalFormatting sqref="I3">
    <cfRule type="top10" priority="15" bottom="1" rank="1"/>
    <cfRule type="top10" dxfId="49" priority="16" rank="1"/>
  </conditionalFormatting>
  <conditionalFormatting sqref="J3">
    <cfRule type="top10" priority="13" bottom="1" rank="1"/>
    <cfRule type="top10" dxfId="48" priority="14" rank="1"/>
  </conditionalFormatting>
  <conditionalFormatting sqref="E2">
    <cfRule type="top10" dxfId="47" priority="6" rank="1"/>
  </conditionalFormatting>
  <conditionalFormatting sqref="F2">
    <cfRule type="top10" dxfId="46" priority="5" rank="1"/>
  </conditionalFormatting>
  <conditionalFormatting sqref="G2">
    <cfRule type="top10" dxfId="45" priority="4" rank="1"/>
  </conditionalFormatting>
  <conditionalFormatting sqref="H2">
    <cfRule type="top10" dxfId="44" priority="3" rank="1"/>
  </conditionalFormatting>
  <conditionalFormatting sqref="I2">
    <cfRule type="top10" dxfId="43" priority="2" rank="1"/>
  </conditionalFormatting>
  <conditionalFormatting sqref="J2">
    <cfRule type="top10" dxfId="4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2E2D96-BF6E-49B0-9F8F-12C483FE942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1D77D65-4A31-40AE-9ECE-B66A17193D76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BC63-8AE9-4F8D-AB68-93A00D417F77}">
  <sheetPr codeName="Sheet26"/>
  <dimension ref="A1:O5"/>
  <sheetViews>
    <sheetView workbookViewId="0">
      <selection activeCell="E30" sqref="E3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41" t="s">
        <v>82</v>
      </c>
      <c r="B2" s="48" t="s">
        <v>83</v>
      </c>
      <c r="C2" s="43">
        <v>43666</v>
      </c>
      <c r="D2" s="64" t="s">
        <v>84</v>
      </c>
      <c r="E2" s="45">
        <v>172</v>
      </c>
      <c r="F2" s="45">
        <v>178</v>
      </c>
      <c r="G2" s="45">
        <v>174</v>
      </c>
      <c r="H2" s="45"/>
      <c r="I2" s="45"/>
      <c r="J2" s="45"/>
      <c r="K2" s="46">
        <f>COUNT(E2:J2)</f>
        <v>3</v>
      </c>
      <c r="L2" s="46">
        <f>SUM(E2:J2)</f>
        <v>524</v>
      </c>
      <c r="M2" s="47">
        <f>SUM(L2/K2)</f>
        <v>174.66666666666666</v>
      </c>
      <c r="N2" s="48">
        <v>5</v>
      </c>
      <c r="O2" s="49">
        <f>SUM(M2+N2)</f>
        <v>179.66666666666666</v>
      </c>
    </row>
    <row r="3" spans="1:15" ht="30" x14ac:dyDescent="0.3">
      <c r="A3" s="41" t="s">
        <v>82</v>
      </c>
      <c r="B3" s="48" t="s">
        <v>83</v>
      </c>
      <c r="C3" s="43">
        <v>43694</v>
      </c>
      <c r="D3" s="64" t="s">
        <v>84</v>
      </c>
      <c r="E3" s="70">
        <v>173</v>
      </c>
      <c r="F3" s="70">
        <v>175</v>
      </c>
      <c r="G3" s="70">
        <v>180</v>
      </c>
      <c r="H3" s="45"/>
      <c r="I3" s="45"/>
      <c r="J3" s="45"/>
      <c r="K3" s="46">
        <f>COUNT(E3:J3)</f>
        <v>3</v>
      </c>
      <c r="L3" s="46">
        <f>SUM(E3:J3)</f>
        <v>528</v>
      </c>
      <c r="M3" s="47">
        <f>SUM(L3/K3)</f>
        <v>176</v>
      </c>
      <c r="N3" s="48">
        <v>5</v>
      </c>
      <c r="O3" s="49">
        <f>SUM(M3+N3)</f>
        <v>181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1052</v>
      </c>
      <c r="M5" s="1">
        <f>SUM(L5/K5)</f>
        <v>175.33333333333334</v>
      </c>
      <c r="N5" s="3">
        <f>SUM(N2:N4)</f>
        <v>10</v>
      </c>
      <c r="O5" s="1">
        <f>SUM(M5+N5)</f>
        <v>185.33333333333334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3_1_1"/>
    <protectedRange algorithmName="SHA-512" hashValue="eHHGZp1QU9slQwrV1rkPvmLyM6CvgknQHPIOO3TeudOjFVA47YoNedor8sB5AS16YCEzg6rnk1SW7Qh1UBWa3g==" saltValue="NnJayuyCuLyzeiA6G0urAA==" spinCount="100000" sqref="N2" name="Range3_3_1_1"/>
    <protectedRange algorithmName="SHA-512" hashValue="ON39YdpmFHfN9f47KpiRvqrKx0V9+erV1CNkpWzYhW/Qyc6aT8rEyCrvauWSYGZK2ia3o7vd3akF07acHAFpOA==" saltValue="yVW9XmDwTqEnmpSGai0KYg==" spinCount="100000" sqref="B3:J3" name="Range1_3"/>
    <protectedRange algorithmName="SHA-512" hashValue="eHHGZp1QU9slQwrV1rkPvmLyM6CvgknQHPIOO3TeudOjFVA47YoNedor8sB5AS16YCEzg6rnk1SW7Qh1UBWa3g==" saltValue="NnJayuyCuLyzeiA6G0urAA==" spinCount="100000" sqref="N3" name="Range3_3"/>
  </protectedRanges>
  <conditionalFormatting sqref="E1">
    <cfRule type="top10" priority="47" bottom="1" rank="1"/>
    <cfRule type="top10" dxfId="41" priority="48" rank="1"/>
  </conditionalFormatting>
  <conditionalFormatting sqref="F1">
    <cfRule type="top10" priority="45" bottom="1" rank="1"/>
    <cfRule type="top10" dxfId="40" priority="46" rank="1"/>
  </conditionalFormatting>
  <conditionalFormatting sqref="G1">
    <cfRule type="top10" priority="43" bottom="1" rank="1"/>
    <cfRule type="top10" dxfId="39" priority="44" rank="1"/>
  </conditionalFormatting>
  <conditionalFormatting sqref="H1">
    <cfRule type="top10" priority="41" bottom="1" rank="1"/>
    <cfRule type="top10" dxfId="38" priority="42" rank="1"/>
  </conditionalFormatting>
  <conditionalFormatting sqref="I1">
    <cfRule type="top10" priority="39" bottom="1" rank="1"/>
    <cfRule type="top10" dxfId="37" priority="40" rank="1"/>
  </conditionalFormatting>
  <conditionalFormatting sqref="J1">
    <cfRule type="top10" priority="37" bottom="1" rank="1"/>
    <cfRule type="top10" dxfId="36" priority="38" rank="1"/>
  </conditionalFormatting>
  <conditionalFormatting sqref="E4">
    <cfRule type="top10" priority="35" bottom="1" rank="1"/>
    <cfRule type="top10" dxfId="35" priority="36" rank="1"/>
  </conditionalFormatting>
  <conditionalFormatting sqref="F4">
    <cfRule type="top10" priority="33" bottom="1" rank="1"/>
    <cfRule type="top10" dxfId="34" priority="34" rank="1"/>
  </conditionalFormatting>
  <conditionalFormatting sqref="G4">
    <cfRule type="top10" priority="31" bottom="1" rank="1"/>
    <cfRule type="top10" dxfId="33" priority="32" rank="1"/>
  </conditionalFormatting>
  <conditionalFormatting sqref="H4">
    <cfRule type="top10" priority="29" bottom="1" rank="1"/>
    <cfRule type="top10" dxfId="32" priority="30" rank="1"/>
  </conditionalFormatting>
  <conditionalFormatting sqref="I4">
    <cfRule type="top10" priority="27" bottom="1" rank="1"/>
    <cfRule type="top10" dxfId="31" priority="28" rank="1"/>
  </conditionalFormatting>
  <conditionalFormatting sqref="J4">
    <cfRule type="top10" priority="25" bottom="1" rank="1"/>
    <cfRule type="top10" dxfId="30" priority="26" rank="1"/>
  </conditionalFormatting>
  <conditionalFormatting sqref="E2">
    <cfRule type="top10" dxfId="29" priority="12" rank="1"/>
  </conditionalFormatting>
  <conditionalFormatting sqref="F2">
    <cfRule type="top10" dxfId="28" priority="11" rank="1"/>
  </conditionalFormatting>
  <conditionalFormatting sqref="G2">
    <cfRule type="top10" dxfId="27" priority="10" rank="1"/>
  </conditionalFormatting>
  <conditionalFormatting sqref="H2">
    <cfRule type="top10" dxfId="26" priority="9" rank="1"/>
  </conditionalFormatting>
  <conditionalFormatting sqref="I2">
    <cfRule type="top10" dxfId="25" priority="8" rank="1"/>
  </conditionalFormatting>
  <conditionalFormatting sqref="J2">
    <cfRule type="top10" dxfId="24" priority="7" rank="1"/>
  </conditionalFormatting>
  <conditionalFormatting sqref="E3">
    <cfRule type="top10" dxfId="23" priority="6" rank="1"/>
  </conditionalFormatting>
  <conditionalFormatting sqref="F3">
    <cfRule type="top10" dxfId="22" priority="5" rank="1"/>
  </conditionalFormatting>
  <conditionalFormatting sqref="G3">
    <cfRule type="top10" dxfId="21" priority="4" rank="1"/>
  </conditionalFormatting>
  <conditionalFormatting sqref="H3">
    <cfRule type="top10" dxfId="20" priority="3" rank="1"/>
  </conditionalFormatting>
  <conditionalFormatting sqref="I3">
    <cfRule type="top10" dxfId="19" priority="2" rank="1"/>
  </conditionalFormatting>
  <conditionalFormatting sqref="J3">
    <cfRule type="top10" dxfId="18" priority="1" rank="1"/>
  </conditionalFormatting>
  <dataValidations count="1">
    <dataValidation type="list" allowBlank="1" showInputMessage="1" showErrorMessage="1" sqref="B2" xr:uid="{6E577C5D-B1A2-4AAC-BBBC-A957DB73585B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8EB636-9E0B-4C18-8E4F-971DA586A47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88BCA58-EEE5-478C-B439-5DE9C8FEB232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028F-D4B8-4753-96D9-CDD812EDBBAC}">
  <sheetPr codeName="Sheet27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4" t="s">
        <v>29</v>
      </c>
      <c r="B2" s="24" t="s">
        <v>73</v>
      </c>
      <c r="C2" s="25">
        <v>43646</v>
      </c>
      <c r="D2" s="26" t="s">
        <v>38</v>
      </c>
      <c r="E2" s="24">
        <v>171</v>
      </c>
      <c r="F2" s="24">
        <v>183</v>
      </c>
      <c r="G2" s="24">
        <v>195</v>
      </c>
      <c r="H2" s="24">
        <v>192</v>
      </c>
      <c r="I2" s="24"/>
      <c r="J2" s="24"/>
      <c r="K2" s="27">
        <v>4</v>
      </c>
      <c r="L2" s="27">
        <v>741</v>
      </c>
      <c r="M2" s="28">
        <v>185.25</v>
      </c>
      <c r="N2" s="27">
        <v>5</v>
      </c>
      <c r="O2" s="28">
        <v>190.25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741</v>
      </c>
      <c r="M4" s="1">
        <f>SUM(L4/K4)</f>
        <v>185.25</v>
      </c>
      <c r="N4" s="3">
        <f>SUM(N2:N2)</f>
        <v>5</v>
      </c>
      <c r="O4" s="1">
        <f>SUM(M4+N4)</f>
        <v>190.25</v>
      </c>
    </row>
  </sheetData>
  <conditionalFormatting sqref="E1">
    <cfRule type="top10" priority="47" bottom="1" rank="1"/>
    <cfRule type="top10" dxfId="17" priority="48" rank="1"/>
  </conditionalFormatting>
  <conditionalFormatting sqref="F1">
    <cfRule type="top10" priority="45" bottom="1" rank="1"/>
    <cfRule type="top10" dxfId="16" priority="46" rank="1"/>
  </conditionalFormatting>
  <conditionalFormatting sqref="G1">
    <cfRule type="top10" priority="43" bottom="1" rank="1"/>
    <cfRule type="top10" dxfId="15" priority="44" rank="1"/>
  </conditionalFormatting>
  <conditionalFormatting sqref="H1">
    <cfRule type="top10" priority="41" bottom="1" rank="1"/>
    <cfRule type="top10" dxfId="14" priority="42" rank="1"/>
  </conditionalFormatting>
  <conditionalFormatting sqref="I1">
    <cfRule type="top10" priority="39" bottom="1" rank="1"/>
    <cfRule type="top10" dxfId="13" priority="40" rank="1"/>
  </conditionalFormatting>
  <conditionalFormatting sqref="J1">
    <cfRule type="top10" priority="37" bottom="1" rank="1"/>
    <cfRule type="top10" dxfId="12" priority="38" rank="1"/>
  </conditionalFormatting>
  <conditionalFormatting sqref="E3">
    <cfRule type="top10" priority="35" bottom="1" rank="1"/>
    <cfRule type="top10" dxfId="11" priority="36" rank="1"/>
  </conditionalFormatting>
  <conditionalFormatting sqref="F3">
    <cfRule type="top10" priority="33" bottom="1" rank="1"/>
    <cfRule type="top10" dxfId="10" priority="34" rank="1"/>
  </conditionalFormatting>
  <conditionalFormatting sqref="G3">
    <cfRule type="top10" priority="31" bottom="1" rank="1"/>
    <cfRule type="top10" dxfId="9" priority="32" rank="1"/>
  </conditionalFormatting>
  <conditionalFormatting sqref="H3">
    <cfRule type="top10" priority="29" bottom="1" rank="1"/>
    <cfRule type="top10" dxfId="8" priority="30" rank="1"/>
  </conditionalFormatting>
  <conditionalFormatting sqref="I3">
    <cfRule type="top10" priority="27" bottom="1" rank="1"/>
    <cfRule type="top10" dxfId="7" priority="28" rank="1"/>
  </conditionalFormatting>
  <conditionalFormatting sqref="J3">
    <cfRule type="top10" priority="25" bottom="1" rank="1"/>
    <cfRule type="top10" dxfId="6" priority="26" rank="1"/>
  </conditionalFormatting>
  <conditionalFormatting sqref="E2">
    <cfRule type="top10" priority="11" bottom="1" rank="1"/>
    <cfRule type="top10" dxfId="5" priority="12" rank="1"/>
  </conditionalFormatting>
  <conditionalFormatting sqref="F2">
    <cfRule type="top10" priority="9" bottom="1" rank="1"/>
    <cfRule type="top10" dxfId="4" priority="10" rank="1"/>
  </conditionalFormatting>
  <conditionalFormatting sqref="G2">
    <cfRule type="top10" priority="7" bottom="1" rank="1"/>
    <cfRule type="top10" dxfId="3" priority="8" rank="1"/>
  </conditionalFormatting>
  <conditionalFormatting sqref="H2">
    <cfRule type="top10" priority="5" bottom="1" rank="1"/>
    <cfRule type="top10" dxfId="2" priority="6" rank="1"/>
  </conditionalFormatting>
  <conditionalFormatting sqref="I2">
    <cfRule type="top10" priority="3" bottom="1" rank="1"/>
    <cfRule type="top10" dxfId="1" priority="4" rank="1"/>
  </conditionalFormatting>
  <conditionalFormatting sqref="J2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 xr:uid="{2B58ED96-6C4A-4EA3-8958-8EE0AADB2CE0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1A551621-9520-4C51-AC10-C76A9AF5C62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9FA9-B5A0-4F32-92FE-A6D97308D774}">
  <sheetPr codeName="Sheet3"/>
  <dimension ref="A1:O25"/>
  <sheetViews>
    <sheetView workbookViewId="0">
      <selection activeCell="C25" sqref="C25"/>
    </sheetView>
  </sheetViews>
  <sheetFormatPr defaultRowHeight="15" x14ac:dyDescent="0.3"/>
  <cols>
    <col min="1" max="1" width="17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4" t="s">
        <v>29</v>
      </c>
      <c r="B2" s="24" t="s">
        <v>37</v>
      </c>
      <c r="C2" s="25">
        <v>43520</v>
      </c>
      <c r="D2" s="26" t="s">
        <v>38</v>
      </c>
      <c r="E2" s="24">
        <v>180</v>
      </c>
      <c r="F2" s="24">
        <v>183</v>
      </c>
      <c r="G2" s="24">
        <v>186</v>
      </c>
      <c r="H2" s="24">
        <v>189</v>
      </c>
      <c r="I2" s="24"/>
      <c r="J2" s="24"/>
      <c r="K2" s="27">
        <v>4</v>
      </c>
      <c r="L2" s="27">
        <v>738</v>
      </c>
      <c r="M2" s="28">
        <v>184.5</v>
      </c>
      <c r="N2" s="27">
        <v>5</v>
      </c>
      <c r="O2" s="28">
        <v>189.5</v>
      </c>
    </row>
    <row r="3" spans="1:15" x14ac:dyDescent="0.3">
      <c r="A3" s="24" t="s">
        <v>29</v>
      </c>
      <c r="B3" s="24" t="s">
        <v>37</v>
      </c>
      <c r="C3" s="25">
        <v>43583</v>
      </c>
      <c r="D3" s="26" t="s">
        <v>38</v>
      </c>
      <c r="E3" s="24">
        <v>185</v>
      </c>
      <c r="F3" s="24">
        <v>182</v>
      </c>
      <c r="G3" s="24">
        <v>189</v>
      </c>
      <c r="H3" s="24">
        <v>182</v>
      </c>
      <c r="I3" s="24"/>
      <c r="J3" s="24"/>
      <c r="K3" s="27">
        <v>4</v>
      </c>
      <c r="L3" s="27">
        <v>738</v>
      </c>
      <c r="M3" s="28">
        <v>184.5</v>
      </c>
      <c r="N3" s="27">
        <v>5</v>
      </c>
      <c r="O3" s="28">
        <v>189.5</v>
      </c>
    </row>
    <row r="4" spans="1:15" x14ac:dyDescent="0.3">
      <c r="A4" s="7" t="s">
        <v>29</v>
      </c>
      <c r="B4" s="7" t="s">
        <v>60</v>
      </c>
      <c r="C4" s="8">
        <v>43610</v>
      </c>
      <c r="D4" s="9" t="s">
        <v>61</v>
      </c>
      <c r="E4" s="7">
        <v>188</v>
      </c>
      <c r="F4" s="7">
        <v>187</v>
      </c>
      <c r="G4" s="7">
        <v>191</v>
      </c>
      <c r="H4" s="7">
        <v>193</v>
      </c>
      <c r="I4" s="7"/>
      <c r="J4" s="7"/>
      <c r="K4" s="10">
        <v>4</v>
      </c>
      <c r="L4" s="10">
        <v>759</v>
      </c>
      <c r="M4" s="11">
        <v>189.75</v>
      </c>
      <c r="N4" s="10">
        <v>5</v>
      </c>
      <c r="O4" s="11">
        <v>194.75</v>
      </c>
    </row>
    <row r="5" spans="1:15" x14ac:dyDescent="0.3">
      <c r="A5" s="24" t="s">
        <v>29</v>
      </c>
      <c r="B5" s="24" t="s">
        <v>62</v>
      </c>
      <c r="C5" s="25">
        <v>43611</v>
      </c>
      <c r="D5" s="26" t="s">
        <v>38</v>
      </c>
      <c r="E5" s="24">
        <v>193</v>
      </c>
      <c r="F5" s="24">
        <v>186</v>
      </c>
      <c r="G5" s="24">
        <v>191</v>
      </c>
      <c r="H5" s="24">
        <v>194</v>
      </c>
      <c r="I5" s="24"/>
      <c r="J5" s="24"/>
      <c r="K5" s="27">
        <v>4</v>
      </c>
      <c r="L5" s="27">
        <v>764</v>
      </c>
      <c r="M5" s="28">
        <v>191</v>
      </c>
      <c r="N5" s="27">
        <v>5</v>
      </c>
      <c r="O5" s="28">
        <v>191</v>
      </c>
    </row>
    <row r="6" spans="1:15" x14ac:dyDescent="0.3">
      <c r="A6" s="7" t="s">
        <v>29</v>
      </c>
      <c r="B6" s="7" t="s">
        <v>60</v>
      </c>
      <c r="C6" s="8">
        <v>43638</v>
      </c>
      <c r="D6" s="9" t="s">
        <v>61</v>
      </c>
      <c r="E6" s="7">
        <v>153</v>
      </c>
      <c r="F6" s="7">
        <v>183</v>
      </c>
      <c r="G6" s="7">
        <v>181</v>
      </c>
      <c r="H6" s="7">
        <v>179</v>
      </c>
      <c r="I6" s="7"/>
      <c r="J6" s="7"/>
      <c r="K6" s="10">
        <v>4</v>
      </c>
      <c r="L6" s="10">
        <v>696</v>
      </c>
      <c r="M6" s="11">
        <v>174</v>
      </c>
      <c r="N6" s="10">
        <v>10</v>
      </c>
      <c r="O6" s="11">
        <v>184</v>
      </c>
    </row>
    <row r="7" spans="1:15" x14ac:dyDescent="0.3">
      <c r="A7" s="24" t="s">
        <v>29</v>
      </c>
      <c r="B7" s="24" t="s">
        <v>37</v>
      </c>
      <c r="C7" s="25">
        <v>43641</v>
      </c>
      <c r="D7" s="26" t="s">
        <v>38</v>
      </c>
      <c r="E7" s="24">
        <v>186</v>
      </c>
      <c r="F7" s="24">
        <v>187</v>
      </c>
      <c r="G7" s="24"/>
      <c r="H7" s="24"/>
      <c r="I7" s="24"/>
      <c r="J7" s="24"/>
      <c r="K7" s="27">
        <v>2</v>
      </c>
      <c r="L7" s="27">
        <v>373</v>
      </c>
      <c r="M7" s="28">
        <v>186.5</v>
      </c>
      <c r="N7" s="27">
        <v>5</v>
      </c>
      <c r="O7" s="28">
        <v>191.5</v>
      </c>
    </row>
    <row r="8" spans="1:15" x14ac:dyDescent="0.3">
      <c r="A8" s="24" t="s">
        <v>29</v>
      </c>
      <c r="B8" s="7" t="s">
        <v>60</v>
      </c>
      <c r="C8" s="8">
        <v>43659</v>
      </c>
      <c r="D8" s="9" t="s">
        <v>61</v>
      </c>
      <c r="E8" s="7">
        <v>193</v>
      </c>
      <c r="F8" s="7">
        <v>187</v>
      </c>
      <c r="G8" s="7">
        <v>186</v>
      </c>
      <c r="H8" s="7">
        <v>194</v>
      </c>
      <c r="I8" s="7"/>
      <c r="J8" s="7"/>
      <c r="K8" s="10">
        <v>4</v>
      </c>
      <c r="L8" s="10">
        <v>760</v>
      </c>
      <c r="M8" s="11">
        <v>190</v>
      </c>
      <c r="N8" s="10">
        <v>5</v>
      </c>
      <c r="O8" s="11">
        <v>195</v>
      </c>
    </row>
    <row r="9" spans="1:15" ht="15.75" x14ac:dyDescent="0.3">
      <c r="A9" s="24" t="s">
        <v>29</v>
      </c>
      <c r="B9" s="48" t="s">
        <v>37</v>
      </c>
      <c r="C9" s="43">
        <v>43666</v>
      </c>
      <c r="D9" s="64" t="s">
        <v>80</v>
      </c>
      <c r="E9" s="45">
        <v>186</v>
      </c>
      <c r="F9" s="45">
        <v>183</v>
      </c>
      <c r="G9" s="45">
        <v>179</v>
      </c>
      <c r="H9" s="45"/>
      <c r="I9" s="45"/>
      <c r="J9" s="45"/>
      <c r="K9" s="46">
        <f>COUNT(E9:J9)</f>
        <v>3</v>
      </c>
      <c r="L9" s="46">
        <f>SUM(E9:J9)</f>
        <v>548</v>
      </c>
      <c r="M9" s="47">
        <f>SUM(L9/K9)</f>
        <v>182.66666666666666</v>
      </c>
      <c r="N9" s="48">
        <v>5</v>
      </c>
      <c r="O9" s="49">
        <f>SUM(M9+N9)</f>
        <v>187.66666666666666</v>
      </c>
    </row>
    <row r="10" spans="1:15" x14ac:dyDescent="0.3">
      <c r="A10" s="24" t="s">
        <v>29</v>
      </c>
      <c r="B10" s="24" t="s">
        <v>85</v>
      </c>
      <c r="C10" s="25">
        <v>43669</v>
      </c>
      <c r="D10" s="26" t="s">
        <v>38</v>
      </c>
      <c r="E10" s="24">
        <v>166</v>
      </c>
      <c r="F10" s="24">
        <v>185</v>
      </c>
      <c r="G10" s="24"/>
      <c r="H10" s="24"/>
      <c r="I10" s="24"/>
      <c r="J10" s="24"/>
      <c r="K10" s="27">
        <v>2</v>
      </c>
      <c r="L10" s="27">
        <v>351</v>
      </c>
      <c r="M10" s="28">
        <v>175.5</v>
      </c>
      <c r="N10" s="27">
        <v>5</v>
      </c>
      <c r="O10" s="28">
        <v>180.5</v>
      </c>
    </row>
    <row r="11" spans="1:15" x14ac:dyDescent="0.3">
      <c r="A11" s="24" t="s">
        <v>29</v>
      </c>
      <c r="B11" s="7" t="s">
        <v>60</v>
      </c>
      <c r="C11" s="8">
        <v>43673</v>
      </c>
      <c r="D11" s="9" t="s">
        <v>61</v>
      </c>
      <c r="E11" s="7">
        <v>180</v>
      </c>
      <c r="F11" s="7">
        <v>191</v>
      </c>
      <c r="G11" s="7">
        <v>186</v>
      </c>
      <c r="H11" s="7">
        <v>185</v>
      </c>
      <c r="I11" s="7"/>
      <c r="J11" s="7"/>
      <c r="K11" s="10">
        <v>4</v>
      </c>
      <c r="L11" s="10">
        <v>742</v>
      </c>
      <c r="M11" s="11">
        <v>185.5</v>
      </c>
      <c r="N11" s="10">
        <v>5</v>
      </c>
      <c r="O11" s="11">
        <v>190.5</v>
      </c>
    </row>
    <row r="12" spans="1:15" ht="15.75" x14ac:dyDescent="0.3">
      <c r="A12" s="24" t="s">
        <v>29</v>
      </c>
      <c r="B12" s="21" t="s">
        <v>37</v>
      </c>
      <c r="C12" s="66">
        <v>43674</v>
      </c>
      <c r="D12" s="21" t="s">
        <v>38</v>
      </c>
      <c r="E12" s="67">
        <v>189</v>
      </c>
      <c r="F12" s="67">
        <v>189</v>
      </c>
      <c r="G12" s="67">
        <v>186</v>
      </c>
      <c r="H12" s="67">
        <v>189</v>
      </c>
      <c r="I12" s="21"/>
      <c r="J12" s="21"/>
      <c r="K12" s="21">
        <v>4</v>
      </c>
      <c r="L12" s="21">
        <f>SUM(E12:J12)</f>
        <v>753</v>
      </c>
      <c r="M12" s="21">
        <f>SUM(L12/K12)</f>
        <v>188.25</v>
      </c>
      <c r="N12" s="21">
        <v>5</v>
      </c>
      <c r="O12" s="21">
        <f>SUM(M12+N12)</f>
        <v>193.25</v>
      </c>
    </row>
    <row r="13" spans="1:15" x14ac:dyDescent="0.3">
      <c r="A13" s="24" t="s">
        <v>29</v>
      </c>
      <c r="B13" s="7" t="s">
        <v>60</v>
      </c>
      <c r="C13" s="8">
        <v>43687</v>
      </c>
      <c r="D13" s="9" t="s">
        <v>61</v>
      </c>
      <c r="E13" s="7">
        <v>183</v>
      </c>
      <c r="F13" s="7">
        <v>187</v>
      </c>
      <c r="G13" s="7">
        <v>186</v>
      </c>
      <c r="H13" s="7">
        <v>186</v>
      </c>
      <c r="I13" s="7"/>
      <c r="J13" s="7"/>
      <c r="K13" s="10">
        <v>4</v>
      </c>
      <c r="L13" s="10">
        <v>742</v>
      </c>
      <c r="M13" s="11">
        <v>185.5</v>
      </c>
      <c r="N13" s="10">
        <v>5</v>
      </c>
      <c r="O13" s="11">
        <v>190.5</v>
      </c>
    </row>
    <row r="14" spans="1:15" x14ac:dyDescent="0.3">
      <c r="A14" s="24" t="s">
        <v>29</v>
      </c>
      <c r="B14" s="7" t="s">
        <v>60</v>
      </c>
      <c r="C14" s="8">
        <v>43701</v>
      </c>
      <c r="D14" s="9" t="s">
        <v>61</v>
      </c>
      <c r="E14" s="7">
        <v>195</v>
      </c>
      <c r="F14" s="7">
        <v>193</v>
      </c>
      <c r="G14" s="7">
        <v>191</v>
      </c>
      <c r="H14" s="7">
        <v>188</v>
      </c>
      <c r="I14" s="7"/>
      <c r="J14" s="7"/>
      <c r="K14" s="10">
        <v>4</v>
      </c>
      <c r="L14" s="10">
        <v>767</v>
      </c>
      <c r="M14" s="11">
        <v>191.75</v>
      </c>
      <c r="N14" s="10">
        <v>5</v>
      </c>
      <c r="O14" s="11">
        <v>196.75</v>
      </c>
    </row>
    <row r="15" spans="1:15" x14ac:dyDescent="0.3">
      <c r="A15" s="24" t="s">
        <v>29</v>
      </c>
      <c r="B15" s="48" t="s">
        <v>60</v>
      </c>
      <c r="C15" s="43">
        <v>43708</v>
      </c>
      <c r="D15" s="44" t="s">
        <v>100</v>
      </c>
      <c r="E15" s="45">
        <v>193</v>
      </c>
      <c r="F15" s="45">
        <v>189</v>
      </c>
      <c r="G15" s="45">
        <v>183</v>
      </c>
      <c r="H15" s="45">
        <v>189</v>
      </c>
      <c r="I15" s="45">
        <v>187</v>
      </c>
      <c r="J15" s="45">
        <v>189</v>
      </c>
      <c r="K15" s="46">
        <f>COUNT(E15:J15)</f>
        <v>6</v>
      </c>
      <c r="L15" s="46">
        <f>SUM(E15:J15)</f>
        <v>1130</v>
      </c>
      <c r="M15" s="47">
        <f>SUM(L15/K15)</f>
        <v>188.33333333333334</v>
      </c>
      <c r="N15" s="48">
        <v>10</v>
      </c>
      <c r="O15" s="49">
        <f>SUM(M15+N15)</f>
        <v>198.33333333333334</v>
      </c>
    </row>
    <row r="16" spans="1:15" ht="15.75" x14ac:dyDescent="0.3">
      <c r="A16" s="111" t="s">
        <v>105</v>
      </c>
      <c r="B16" s="112" t="s">
        <v>37</v>
      </c>
      <c r="C16" s="113">
        <v>43722</v>
      </c>
      <c r="D16" s="114" t="s">
        <v>108</v>
      </c>
      <c r="E16" s="115">
        <v>191</v>
      </c>
      <c r="F16" s="115">
        <v>188</v>
      </c>
      <c r="G16" s="115">
        <v>191</v>
      </c>
      <c r="H16" s="115">
        <v>191</v>
      </c>
      <c r="I16" s="115">
        <v>189</v>
      </c>
      <c r="J16" s="115">
        <v>191</v>
      </c>
      <c r="K16" s="116">
        <v>6</v>
      </c>
      <c r="L16" s="116">
        <f>SUM(E16:J16)</f>
        <v>1141</v>
      </c>
      <c r="M16" s="117">
        <f>SUM(L16/K16)</f>
        <v>190.16666666666666</v>
      </c>
      <c r="N16" s="112">
        <v>26</v>
      </c>
      <c r="O16" s="118">
        <f>SUM(M16+N16)</f>
        <v>216.16666666666666</v>
      </c>
    </row>
    <row r="17" spans="1:15" x14ac:dyDescent="0.3">
      <c r="A17" s="7" t="s">
        <v>29</v>
      </c>
      <c r="B17" s="7" t="s">
        <v>60</v>
      </c>
      <c r="C17" s="8">
        <v>43736</v>
      </c>
      <c r="D17" s="9" t="s">
        <v>61</v>
      </c>
      <c r="E17" s="7">
        <v>196</v>
      </c>
      <c r="F17" s="7">
        <v>194</v>
      </c>
      <c r="G17" s="7">
        <v>196</v>
      </c>
      <c r="H17" s="7">
        <v>186</v>
      </c>
      <c r="I17" s="7"/>
      <c r="J17" s="7"/>
      <c r="K17" s="10">
        <v>4</v>
      </c>
      <c r="L17" s="10">
        <v>772</v>
      </c>
      <c r="M17" s="11">
        <v>193</v>
      </c>
      <c r="N17" s="10">
        <v>5</v>
      </c>
      <c r="O17" s="11">
        <v>198</v>
      </c>
    </row>
    <row r="18" spans="1:15" x14ac:dyDescent="0.3">
      <c r="A18" s="126" t="s">
        <v>29</v>
      </c>
      <c r="B18" s="119" t="s">
        <v>37</v>
      </c>
      <c r="C18" s="120">
        <v>43737</v>
      </c>
      <c r="D18" s="121" t="s">
        <v>116</v>
      </c>
      <c r="E18" s="122">
        <v>195</v>
      </c>
      <c r="F18" s="122">
        <v>197</v>
      </c>
      <c r="G18" s="122">
        <v>195</v>
      </c>
      <c r="H18" s="122">
        <v>196</v>
      </c>
      <c r="I18" s="122"/>
      <c r="J18" s="122"/>
      <c r="K18" s="123">
        <f>COUNT(E18:J18)</f>
        <v>4</v>
      </c>
      <c r="L18" s="123">
        <f>SUM(E18:J18)</f>
        <v>783</v>
      </c>
      <c r="M18" s="124">
        <f>SUM(L18/K18)</f>
        <v>195.75</v>
      </c>
      <c r="N18" s="119">
        <v>13</v>
      </c>
      <c r="O18" s="125">
        <f>SUM(M18+N18)</f>
        <v>208.75</v>
      </c>
    </row>
    <row r="19" spans="1:15" x14ac:dyDescent="0.3">
      <c r="A19" s="24" t="s">
        <v>29</v>
      </c>
      <c r="B19" s="24" t="s">
        <v>37</v>
      </c>
      <c r="C19" s="25">
        <v>43750</v>
      </c>
      <c r="D19" s="26" t="s">
        <v>38</v>
      </c>
      <c r="E19" s="24">
        <v>179</v>
      </c>
      <c r="F19" s="24">
        <v>191</v>
      </c>
      <c r="G19" s="24">
        <v>191</v>
      </c>
      <c r="H19" s="24">
        <v>192</v>
      </c>
      <c r="I19" s="24">
        <v>193</v>
      </c>
      <c r="J19" s="24">
        <v>196</v>
      </c>
      <c r="K19" s="27">
        <v>6</v>
      </c>
      <c r="L19" s="27">
        <v>1142</v>
      </c>
      <c r="M19" s="28">
        <v>190.33333333333334</v>
      </c>
      <c r="N19" s="27">
        <v>30</v>
      </c>
      <c r="O19" s="28">
        <v>220.33333333333334</v>
      </c>
    </row>
    <row r="20" spans="1:15" x14ac:dyDescent="0.3">
      <c r="A20" s="24" t="s">
        <v>29</v>
      </c>
      <c r="B20" s="24" t="s">
        <v>37</v>
      </c>
      <c r="C20" s="25">
        <v>43760</v>
      </c>
      <c r="D20" s="26" t="s">
        <v>116</v>
      </c>
      <c r="E20" s="24">
        <v>197</v>
      </c>
      <c r="F20" s="24">
        <v>195</v>
      </c>
      <c r="G20" s="24"/>
      <c r="H20" s="24"/>
      <c r="I20" s="24"/>
      <c r="J20" s="24"/>
      <c r="K20" s="27">
        <v>2</v>
      </c>
      <c r="L20" s="27">
        <v>392</v>
      </c>
      <c r="M20" s="28">
        <v>196</v>
      </c>
      <c r="N20" s="27">
        <v>9</v>
      </c>
      <c r="O20" s="28">
        <v>205</v>
      </c>
    </row>
    <row r="21" spans="1:15" x14ac:dyDescent="0.3">
      <c r="A21" s="7" t="s">
        <v>29</v>
      </c>
      <c r="B21" s="7" t="s">
        <v>60</v>
      </c>
      <c r="C21" s="8">
        <v>43764</v>
      </c>
      <c r="D21" s="9" t="s">
        <v>61</v>
      </c>
      <c r="E21" s="7">
        <v>187</v>
      </c>
      <c r="F21" s="7">
        <v>193</v>
      </c>
      <c r="G21" s="7">
        <v>192</v>
      </c>
      <c r="H21" s="7">
        <v>190</v>
      </c>
      <c r="I21" s="7"/>
      <c r="J21" s="7"/>
      <c r="K21" s="10">
        <v>4</v>
      </c>
      <c r="L21" s="10">
        <v>762</v>
      </c>
      <c r="M21" s="11">
        <v>190.5</v>
      </c>
      <c r="N21" s="10">
        <v>13</v>
      </c>
      <c r="O21" s="11">
        <v>203.5</v>
      </c>
    </row>
    <row r="22" spans="1:15" x14ac:dyDescent="0.3">
      <c r="A22" s="139" t="s">
        <v>29</v>
      </c>
      <c r="B22" s="140" t="s">
        <v>37</v>
      </c>
      <c r="C22" s="141">
        <v>43765</v>
      </c>
      <c r="D22" s="142" t="s">
        <v>116</v>
      </c>
      <c r="E22" s="143">
        <v>193</v>
      </c>
      <c r="F22" s="143">
        <v>194</v>
      </c>
      <c r="G22" s="143">
        <v>195</v>
      </c>
      <c r="H22" s="143">
        <v>193</v>
      </c>
      <c r="I22" s="143"/>
      <c r="J22" s="143"/>
      <c r="K22" s="144">
        <f>COUNT(E22:J22)</f>
        <v>4</v>
      </c>
      <c r="L22" s="144">
        <f>SUM(E22:J22)</f>
        <v>775</v>
      </c>
      <c r="M22" s="145">
        <f>SUM(L22/K22)</f>
        <v>193.75</v>
      </c>
      <c r="N22" s="140">
        <v>13</v>
      </c>
      <c r="O22" s="146">
        <f>SUM(M22+N22)</f>
        <v>206.75</v>
      </c>
    </row>
    <row r="23" spans="1:15" x14ac:dyDescent="0.3">
      <c r="A23" s="7" t="s">
        <v>29</v>
      </c>
      <c r="B23" s="7" t="s">
        <v>60</v>
      </c>
      <c r="C23" s="8">
        <v>43778</v>
      </c>
      <c r="D23" s="9" t="s">
        <v>61</v>
      </c>
      <c r="E23" s="7">
        <v>190</v>
      </c>
      <c r="F23" s="7">
        <v>191</v>
      </c>
      <c r="G23" s="7">
        <v>189</v>
      </c>
      <c r="H23" s="7">
        <v>192</v>
      </c>
      <c r="I23" s="7">
        <v>197</v>
      </c>
      <c r="J23" s="7">
        <v>185</v>
      </c>
      <c r="K23" s="10">
        <v>6</v>
      </c>
      <c r="L23" s="10">
        <v>1144</v>
      </c>
      <c r="M23" s="11">
        <v>190.66666666666666</v>
      </c>
      <c r="N23" s="10">
        <v>34</v>
      </c>
      <c r="O23" s="11">
        <v>224.66666666666666</v>
      </c>
    </row>
    <row r="24" spans="1:15" x14ac:dyDescent="0.3">
      <c r="A24" s="12"/>
      <c r="B24" s="12"/>
      <c r="C24" s="13"/>
      <c r="D24" s="14"/>
      <c r="E24" s="12"/>
      <c r="F24" s="12"/>
      <c r="G24" s="12"/>
      <c r="H24" s="12"/>
      <c r="I24" s="12"/>
      <c r="J24" s="12"/>
      <c r="K24" s="15"/>
      <c r="L24" s="15"/>
      <c r="M24" s="16"/>
      <c r="N24" s="15"/>
      <c r="O24" s="16"/>
    </row>
    <row r="25" spans="1:15" x14ac:dyDescent="0.3">
      <c r="K25" s="3">
        <f>SUM(K2:K24)</f>
        <v>89</v>
      </c>
      <c r="L25" s="3">
        <f>SUM(L2:L24)</f>
        <v>16772</v>
      </c>
      <c r="M25" s="1">
        <f>SUM(L25/K25)</f>
        <v>188.44943820224719</v>
      </c>
      <c r="N25" s="3">
        <f>SUM(N2:N24)</f>
        <v>223</v>
      </c>
      <c r="O25" s="1">
        <f>SUM(M25+N25)</f>
        <v>411.44943820224717</v>
      </c>
    </row>
  </sheetData>
  <protectedRanges>
    <protectedRange algorithmName="SHA-512" hashValue="ON39YdpmFHfN9f47KpiRvqrKx0V9+erV1CNkpWzYhW/Qyc6aT8rEyCrvauWSYGZK2ia3o7vd3akF07acHAFpOA==" saltValue="yVW9XmDwTqEnmpSGai0KYg==" spinCount="100000" sqref="B9:J14" name="Range1_5_1"/>
    <protectedRange algorithmName="SHA-512" hashValue="eHHGZp1QU9slQwrV1rkPvmLyM6CvgknQHPIOO3TeudOjFVA47YoNedor8sB5AS16YCEzg6rnk1SW7Qh1UBWa3g==" saltValue="NnJayuyCuLyzeiA6G0urAA==" spinCount="100000" sqref="N9:N14" name="Range3_5_1"/>
    <protectedRange algorithmName="SHA-512" hashValue="FG7sbUW81RLTrqZOgRQY3WT58Fmv2wpczdNtHSivDYpua2f0csBbi4PHtU2Z8RiB+M2w+jl67Do94rJCq0Ck5Q==" saltValue="84WXeaapoYvzxj0ZBNU3eQ==" spinCount="100000" sqref="L15:M15 O15" name="Range1"/>
    <protectedRange algorithmName="SHA-512" hashValue="FG7sbUW81RLTrqZOgRQY3WT58Fmv2wpczdNtHSivDYpua2f0csBbi4PHtU2Z8RiB+M2w+jl67Do94rJCq0Ck5Q==" saltValue="84WXeaapoYvzxj0ZBNU3eQ==" spinCount="100000" sqref="L16:M16 O16 O17 L17:M17" name="Range1_1"/>
    <protectedRange sqref="L18:M18 O18 O19 L19:M19 L20:M20 O20 O21 L21:M21" name="Range1_2"/>
    <protectedRange sqref="L22:M22 O22 O23 L23:M23" name="Range1_1_1"/>
  </protectedRanges>
  <conditionalFormatting sqref="E1">
    <cfRule type="top10" priority="257" bottom="1" rank="1"/>
    <cfRule type="top10" dxfId="1468" priority="258" rank="1"/>
  </conditionalFormatting>
  <conditionalFormatting sqref="F1">
    <cfRule type="top10" priority="255" bottom="1" rank="1"/>
    <cfRule type="top10" dxfId="1467" priority="256" rank="1"/>
  </conditionalFormatting>
  <conditionalFormatting sqref="G1">
    <cfRule type="top10" priority="253" bottom="1" rank="1"/>
    <cfRule type="top10" dxfId="1466" priority="254" rank="1"/>
  </conditionalFormatting>
  <conditionalFormatting sqref="H1">
    <cfRule type="top10" priority="251" bottom="1" rank="1"/>
    <cfRule type="top10" dxfId="1465" priority="252" rank="1"/>
  </conditionalFormatting>
  <conditionalFormatting sqref="I1">
    <cfRule type="top10" priority="249" bottom="1" rank="1"/>
    <cfRule type="top10" dxfId="1464" priority="250" rank="1"/>
  </conditionalFormatting>
  <conditionalFormatting sqref="J1">
    <cfRule type="top10" priority="247" bottom="1" rank="1"/>
    <cfRule type="top10" dxfId="1463" priority="248" rank="1"/>
  </conditionalFormatting>
  <conditionalFormatting sqref="E24">
    <cfRule type="top10" priority="245" bottom="1" rank="1"/>
    <cfRule type="top10" dxfId="1462" priority="246" rank="1"/>
  </conditionalFormatting>
  <conditionalFormatting sqref="F24">
    <cfRule type="top10" priority="243" bottom="1" rank="1"/>
    <cfRule type="top10" dxfId="1461" priority="244" rank="1"/>
  </conditionalFormatting>
  <conditionalFormatting sqref="G24">
    <cfRule type="top10" priority="241" bottom="1" rank="1"/>
    <cfRule type="top10" dxfId="1460" priority="242" rank="1"/>
  </conditionalFormatting>
  <conditionalFormatting sqref="H24">
    <cfRule type="top10" priority="239" bottom="1" rank="1"/>
    <cfRule type="top10" dxfId="1459" priority="240" rank="1"/>
  </conditionalFormatting>
  <conditionalFormatting sqref="I24">
    <cfRule type="top10" priority="237" bottom="1" rank="1"/>
    <cfRule type="top10" dxfId="1458" priority="238" rank="1"/>
  </conditionalFormatting>
  <conditionalFormatting sqref="J24">
    <cfRule type="top10" priority="235" bottom="1" rank="1"/>
    <cfRule type="top10" dxfId="1457" priority="236" rank="1"/>
  </conditionalFormatting>
  <conditionalFormatting sqref="E2">
    <cfRule type="top10" priority="221" bottom="1" rank="1"/>
    <cfRule type="top10" dxfId="1456" priority="222" rank="1"/>
  </conditionalFormatting>
  <conditionalFormatting sqref="F2">
    <cfRule type="top10" priority="219" bottom="1" rank="1"/>
    <cfRule type="top10" dxfId="1455" priority="220" rank="1"/>
  </conditionalFormatting>
  <conditionalFormatting sqref="G2">
    <cfRule type="top10" priority="217" bottom="1" rank="1"/>
    <cfRule type="top10" dxfId="1454" priority="218" rank="1"/>
  </conditionalFormatting>
  <conditionalFormatting sqref="H2">
    <cfRule type="top10" priority="215" bottom="1" rank="1"/>
    <cfRule type="top10" dxfId="1453" priority="216" rank="1"/>
  </conditionalFormatting>
  <conditionalFormatting sqref="I2">
    <cfRule type="top10" priority="213" bottom="1" rank="1"/>
    <cfRule type="top10" dxfId="1452" priority="214" rank="1"/>
  </conditionalFormatting>
  <conditionalFormatting sqref="J2">
    <cfRule type="top10" priority="211" bottom="1" rank="1"/>
    <cfRule type="top10" dxfId="1451" priority="212" rank="1"/>
  </conditionalFormatting>
  <conditionalFormatting sqref="E3">
    <cfRule type="top10" priority="209" bottom="1" rank="1"/>
    <cfRule type="top10" dxfId="1450" priority="210" rank="1"/>
  </conditionalFormatting>
  <conditionalFormatting sqref="F3">
    <cfRule type="top10" priority="207" bottom="1" rank="1"/>
    <cfRule type="top10" dxfId="1449" priority="208" rank="1"/>
  </conditionalFormatting>
  <conditionalFormatting sqref="G3">
    <cfRule type="top10" priority="205" bottom="1" rank="1"/>
    <cfRule type="top10" dxfId="1448" priority="206" rank="1"/>
  </conditionalFormatting>
  <conditionalFormatting sqref="H3">
    <cfRule type="top10" priority="203" bottom="1" rank="1"/>
    <cfRule type="top10" dxfId="1447" priority="204" rank="1"/>
  </conditionalFormatting>
  <conditionalFormatting sqref="I3">
    <cfRule type="top10" priority="201" bottom="1" rank="1"/>
    <cfRule type="top10" dxfId="1446" priority="202" rank="1"/>
  </conditionalFormatting>
  <conditionalFormatting sqref="J3">
    <cfRule type="top10" priority="199" bottom="1" rank="1"/>
    <cfRule type="top10" dxfId="1445" priority="200" rank="1"/>
  </conditionalFormatting>
  <conditionalFormatting sqref="E4">
    <cfRule type="top10" priority="197" bottom="1" rank="1"/>
    <cfRule type="top10" dxfId="1444" priority="198" rank="1"/>
  </conditionalFormatting>
  <conditionalFormatting sqref="F4">
    <cfRule type="top10" priority="195" bottom="1" rank="1"/>
    <cfRule type="top10" dxfId="1443" priority="196" rank="1"/>
  </conditionalFormatting>
  <conditionalFormatting sqref="G4">
    <cfRule type="top10" priority="193" bottom="1" rank="1"/>
    <cfRule type="top10" dxfId="1442" priority="194" rank="1"/>
  </conditionalFormatting>
  <conditionalFormatting sqref="H4">
    <cfRule type="top10" priority="191" bottom="1" rank="1"/>
    <cfRule type="top10" dxfId="1441" priority="192" rank="1"/>
  </conditionalFormatting>
  <conditionalFormatting sqref="I4">
    <cfRule type="top10" priority="189" bottom="1" rank="1"/>
    <cfRule type="top10" dxfId="1440" priority="190" rank="1"/>
  </conditionalFormatting>
  <conditionalFormatting sqref="J4">
    <cfRule type="top10" priority="187" bottom="1" rank="1"/>
    <cfRule type="top10" dxfId="1439" priority="188" rank="1"/>
  </conditionalFormatting>
  <conditionalFormatting sqref="E5">
    <cfRule type="top10" priority="185" bottom="1" rank="1"/>
    <cfRule type="top10" dxfId="1438" priority="186" rank="1"/>
  </conditionalFormatting>
  <conditionalFormatting sqref="F5">
    <cfRule type="top10" priority="183" bottom="1" rank="1"/>
    <cfRule type="top10" dxfId="1437" priority="184" rank="1"/>
  </conditionalFormatting>
  <conditionalFormatting sqref="G5">
    <cfRule type="top10" priority="181" bottom="1" rank="1"/>
    <cfRule type="top10" dxfId="1436" priority="182" rank="1"/>
  </conditionalFormatting>
  <conditionalFormatting sqref="H5">
    <cfRule type="top10" priority="179" bottom="1" rank="1"/>
    <cfRule type="top10" dxfId="1435" priority="180" rank="1"/>
  </conditionalFormatting>
  <conditionalFormatting sqref="I5">
    <cfRule type="top10" priority="177" bottom="1" rank="1"/>
    <cfRule type="top10" dxfId="1434" priority="178" rank="1"/>
  </conditionalFormatting>
  <conditionalFormatting sqref="J5">
    <cfRule type="top10" priority="175" bottom="1" rank="1"/>
    <cfRule type="top10" dxfId="1433" priority="176" rank="1"/>
  </conditionalFormatting>
  <conditionalFormatting sqref="E6">
    <cfRule type="top10" priority="173" bottom="1" rank="1"/>
    <cfRule type="top10" dxfId="1432" priority="174" rank="1"/>
  </conditionalFormatting>
  <conditionalFormatting sqref="F6">
    <cfRule type="top10" priority="171" bottom="1" rank="1"/>
    <cfRule type="top10" dxfId="1431" priority="172" rank="1"/>
  </conditionalFormatting>
  <conditionalFormatting sqref="G6">
    <cfRule type="top10" priority="169" bottom="1" rank="1"/>
    <cfRule type="top10" dxfId="1430" priority="170" rank="1"/>
  </conditionalFormatting>
  <conditionalFormatting sqref="H6">
    <cfRule type="top10" priority="167" bottom="1" rank="1"/>
    <cfRule type="top10" dxfId="1429" priority="168" rank="1"/>
  </conditionalFormatting>
  <conditionalFormatting sqref="I6">
    <cfRule type="top10" priority="165" bottom="1" rank="1"/>
    <cfRule type="top10" dxfId="1428" priority="166" rank="1"/>
  </conditionalFormatting>
  <conditionalFormatting sqref="J6">
    <cfRule type="top10" priority="163" bottom="1" rank="1"/>
    <cfRule type="top10" dxfId="1427" priority="164" rank="1"/>
  </conditionalFormatting>
  <conditionalFormatting sqref="E7">
    <cfRule type="top10" priority="161" bottom="1" rank="1"/>
    <cfRule type="top10" dxfId="1426" priority="162" rank="1"/>
  </conditionalFormatting>
  <conditionalFormatting sqref="F7">
    <cfRule type="top10" priority="159" bottom="1" rank="1"/>
    <cfRule type="top10" dxfId="1425" priority="160" rank="1"/>
  </conditionalFormatting>
  <conditionalFormatting sqref="G7">
    <cfRule type="top10" priority="157" bottom="1" rank="1"/>
    <cfRule type="top10" dxfId="1424" priority="158" rank="1"/>
  </conditionalFormatting>
  <conditionalFormatting sqref="H7">
    <cfRule type="top10" priority="155" bottom="1" rank="1"/>
    <cfRule type="top10" dxfId="1423" priority="156" rank="1"/>
  </conditionalFormatting>
  <conditionalFormatting sqref="I7">
    <cfRule type="top10" priority="153" bottom="1" rank="1"/>
    <cfRule type="top10" dxfId="1422" priority="154" rank="1"/>
  </conditionalFormatting>
  <conditionalFormatting sqref="J7">
    <cfRule type="top10" priority="151" bottom="1" rank="1"/>
    <cfRule type="top10" dxfId="1421" priority="152" rank="1"/>
  </conditionalFormatting>
  <conditionalFormatting sqref="E8">
    <cfRule type="top10" priority="149" bottom="1" rank="1"/>
    <cfRule type="top10" dxfId="1420" priority="150" rank="1"/>
  </conditionalFormatting>
  <conditionalFormatting sqref="F8">
    <cfRule type="top10" priority="147" bottom="1" rank="1"/>
    <cfRule type="top10" dxfId="1419" priority="148" rank="1"/>
  </conditionalFormatting>
  <conditionalFormatting sqref="G8">
    <cfRule type="top10" priority="145" bottom="1" rank="1"/>
    <cfRule type="top10" dxfId="1418" priority="146" rank="1"/>
  </conditionalFormatting>
  <conditionalFormatting sqref="H8">
    <cfRule type="top10" priority="143" bottom="1" rank="1"/>
    <cfRule type="top10" dxfId="1417" priority="144" rank="1"/>
  </conditionalFormatting>
  <conditionalFormatting sqref="I8">
    <cfRule type="top10" priority="141" bottom="1" rank="1"/>
    <cfRule type="top10" dxfId="1416" priority="142" rank="1"/>
  </conditionalFormatting>
  <conditionalFormatting sqref="J8">
    <cfRule type="top10" priority="139" bottom="1" rank="1"/>
    <cfRule type="top10" dxfId="1415" priority="140" rank="1"/>
  </conditionalFormatting>
  <conditionalFormatting sqref="E9">
    <cfRule type="top10" dxfId="1414" priority="138" rank="1"/>
  </conditionalFormatting>
  <conditionalFormatting sqref="F9">
    <cfRule type="top10" dxfId="1413" priority="137" rank="1"/>
  </conditionalFormatting>
  <conditionalFormatting sqref="G9">
    <cfRule type="top10" dxfId="1412" priority="136" rank="1"/>
  </conditionalFormatting>
  <conditionalFormatting sqref="H9">
    <cfRule type="top10" dxfId="1411" priority="135" rank="1"/>
  </conditionalFormatting>
  <conditionalFormatting sqref="I9">
    <cfRule type="top10" dxfId="1410" priority="134" rank="1"/>
  </conditionalFormatting>
  <conditionalFormatting sqref="J9">
    <cfRule type="top10" dxfId="1409" priority="133" rank="1"/>
  </conditionalFormatting>
  <conditionalFormatting sqref="E10">
    <cfRule type="top10" priority="131" bottom="1" rank="1"/>
    <cfRule type="top10" dxfId="1408" priority="132" rank="1"/>
  </conditionalFormatting>
  <conditionalFormatting sqref="F10">
    <cfRule type="top10" priority="129" bottom="1" rank="1"/>
    <cfRule type="top10" dxfId="1407" priority="130" rank="1"/>
  </conditionalFormatting>
  <conditionalFormatting sqref="G10">
    <cfRule type="top10" priority="127" bottom="1" rank="1"/>
    <cfRule type="top10" dxfId="1406" priority="128" rank="1"/>
  </conditionalFormatting>
  <conditionalFormatting sqref="H10">
    <cfRule type="top10" priority="125" bottom="1" rank="1"/>
    <cfRule type="top10" dxfId="1405" priority="126" rank="1"/>
  </conditionalFormatting>
  <conditionalFormatting sqref="I10">
    <cfRule type="top10" priority="123" bottom="1" rank="1"/>
    <cfRule type="top10" dxfId="1404" priority="124" rank="1"/>
  </conditionalFormatting>
  <conditionalFormatting sqref="J10">
    <cfRule type="top10" priority="121" bottom="1" rank="1"/>
    <cfRule type="top10" dxfId="1403" priority="122" rank="1"/>
  </conditionalFormatting>
  <conditionalFormatting sqref="E11">
    <cfRule type="top10" priority="119" bottom="1" rank="1"/>
    <cfRule type="top10" dxfId="1402" priority="120" rank="1"/>
  </conditionalFormatting>
  <conditionalFormatting sqref="F11">
    <cfRule type="top10" priority="117" bottom="1" rank="1"/>
    <cfRule type="top10" dxfId="1401" priority="118" rank="1"/>
  </conditionalFormatting>
  <conditionalFormatting sqref="G11">
    <cfRule type="top10" priority="115" bottom="1" rank="1"/>
    <cfRule type="top10" dxfId="1400" priority="116" rank="1"/>
  </conditionalFormatting>
  <conditionalFormatting sqref="H11">
    <cfRule type="top10" priority="113" bottom="1" rank="1"/>
    <cfRule type="top10" dxfId="1399" priority="114" rank="1"/>
  </conditionalFormatting>
  <conditionalFormatting sqref="I11">
    <cfRule type="top10" priority="111" bottom="1" rank="1"/>
    <cfRule type="top10" dxfId="1398" priority="112" rank="1"/>
  </conditionalFormatting>
  <conditionalFormatting sqref="J11">
    <cfRule type="top10" priority="109" bottom="1" rank="1"/>
    <cfRule type="top10" dxfId="1397" priority="110" rank="1"/>
  </conditionalFormatting>
  <conditionalFormatting sqref="E13">
    <cfRule type="top10" priority="107" bottom="1" rank="1"/>
    <cfRule type="top10" dxfId="1396" priority="108" rank="1"/>
  </conditionalFormatting>
  <conditionalFormatting sqref="F13">
    <cfRule type="top10" priority="105" bottom="1" rank="1"/>
    <cfRule type="top10" dxfId="1395" priority="106" rank="1"/>
  </conditionalFormatting>
  <conditionalFormatting sqref="G13">
    <cfRule type="top10" priority="103" bottom="1" rank="1"/>
    <cfRule type="top10" dxfId="1394" priority="104" rank="1"/>
  </conditionalFormatting>
  <conditionalFormatting sqref="H13">
    <cfRule type="top10" priority="101" bottom="1" rank="1"/>
    <cfRule type="top10" dxfId="1393" priority="102" rank="1"/>
  </conditionalFormatting>
  <conditionalFormatting sqref="I13">
    <cfRule type="top10" priority="99" bottom="1" rank="1"/>
    <cfRule type="top10" dxfId="1392" priority="100" rank="1"/>
  </conditionalFormatting>
  <conditionalFormatting sqref="J13">
    <cfRule type="top10" priority="97" bottom="1" rank="1"/>
    <cfRule type="top10" dxfId="1391" priority="98" rank="1"/>
  </conditionalFormatting>
  <conditionalFormatting sqref="E14">
    <cfRule type="top10" priority="95" bottom="1" rank="1"/>
    <cfRule type="top10" dxfId="1390" priority="96" rank="1"/>
  </conditionalFormatting>
  <conditionalFormatting sqref="F14">
    <cfRule type="top10" priority="93" bottom="1" rank="1"/>
    <cfRule type="top10" dxfId="1389" priority="94" rank="1"/>
  </conditionalFormatting>
  <conditionalFormatting sqref="G14">
    <cfRule type="top10" priority="91" bottom="1" rank="1"/>
    <cfRule type="top10" dxfId="1388" priority="92" rank="1"/>
  </conditionalFormatting>
  <conditionalFormatting sqref="H14">
    <cfRule type="top10" priority="89" bottom="1" rank="1"/>
    <cfRule type="top10" dxfId="1387" priority="90" rank="1"/>
  </conditionalFormatting>
  <conditionalFormatting sqref="I14">
    <cfRule type="top10" priority="87" bottom="1" rank="1"/>
    <cfRule type="top10" dxfId="1386" priority="88" rank="1"/>
  </conditionalFormatting>
  <conditionalFormatting sqref="J14">
    <cfRule type="top10" priority="85" bottom="1" rank="1"/>
    <cfRule type="top10" dxfId="1385" priority="86" rank="1"/>
  </conditionalFormatting>
  <conditionalFormatting sqref="E15">
    <cfRule type="top10" dxfId="1384" priority="84" rank="1"/>
  </conditionalFormatting>
  <conditionalFormatting sqref="F15">
    <cfRule type="top10" dxfId="1383" priority="83" rank="1"/>
  </conditionalFormatting>
  <conditionalFormatting sqref="G15">
    <cfRule type="top10" dxfId="1382" priority="82" rank="1"/>
  </conditionalFormatting>
  <conditionalFormatting sqref="H15">
    <cfRule type="top10" dxfId="1381" priority="81" rank="1"/>
  </conditionalFormatting>
  <conditionalFormatting sqref="I15">
    <cfRule type="top10" dxfId="1380" priority="80" rank="1"/>
  </conditionalFormatting>
  <conditionalFormatting sqref="J15">
    <cfRule type="top10" dxfId="1379" priority="79" rank="1"/>
  </conditionalFormatting>
  <conditionalFormatting sqref="E16">
    <cfRule type="top10" dxfId="1378" priority="73" rank="1"/>
  </conditionalFormatting>
  <conditionalFormatting sqref="F16">
    <cfRule type="top10" dxfId="1377" priority="74" rank="1"/>
  </conditionalFormatting>
  <conditionalFormatting sqref="G16">
    <cfRule type="top10" dxfId="1376" priority="75" rank="1"/>
  </conditionalFormatting>
  <conditionalFormatting sqref="H16">
    <cfRule type="top10" dxfId="1375" priority="76" rank="1"/>
  </conditionalFormatting>
  <conditionalFormatting sqref="I16">
    <cfRule type="top10" dxfId="1374" priority="77" rank="1"/>
  </conditionalFormatting>
  <conditionalFormatting sqref="J16">
    <cfRule type="top10" dxfId="1373" priority="78" rank="1"/>
  </conditionalFormatting>
  <conditionalFormatting sqref="E17">
    <cfRule type="top10" priority="71" bottom="1" rank="1"/>
    <cfRule type="top10" dxfId="1372" priority="72" rank="1"/>
  </conditionalFormatting>
  <conditionalFormatting sqref="F17">
    <cfRule type="top10" priority="69" bottom="1" rank="1"/>
    <cfRule type="top10" dxfId="1371" priority="70" rank="1"/>
  </conditionalFormatting>
  <conditionalFormatting sqref="G17">
    <cfRule type="top10" priority="67" bottom="1" rank="1"/>
    <cfRule type="top10" dxfId="1370" priority="68" rank="1"/>
  </conditionalFormatting>
  <conditionalFormatting sqref="H17">
    <cfRule type="top10" priority="65" bottom="1" rank="1"/>
    <cfRule type="top10" dxfId="1369" priority="66" rank="1"/>
  </conditionalFormatting>
  <conditionalFormatting sqref="I17">
    <cfRule type="top10" priority="63" bottom="1" rank="1"/>
    <cfRule type="top10" dxfId="1368" priority="64" rank="1"/>
  </conditionalFormatting>
  <conditionalFormatting sqref="J17">
    <cfRule type="top10" priority="61" bottom="1" rank="1"/>
    <cfRule type="top10" dxfId="1367" priority="62" rank="1"/>
  </conditionalFormatting>
  <conditionalFormatting sqref="E18">
    <cfRule type="top10" dxfId="1366" priority="60" rank="1"/>
  </conditionalFormatting>
  <conditionalFormatting sqref="F18">
    <cfRule type="top10" dxfId="1365" priority="59" rank="1"/>
  </conditionalFormatting>
  <conditionalFormatting sqref="G18">
    <cfRule type="top10" dxfId="1364" priority="58" rank="1"/>
  </conditionalFormatting>
  <conditionalFormatting sqref="H18">
    <cfRule type="top10" dxfId="1363" priority="57" rank="1"/>
  </conditionalFormatting>
  <conditionalFormatting sqref="I18">
    <cfRule type="top10" dxfId="1362" priority="56" rank="1"/>
  </conditionalFormatting>
  <conditionalFormatting sqref="J18">
    <cfRule type="top10" dxfId="1361" priority="55" rank="1"/>
  </conditionalFormatting>
  <conditionalFormatting sqref="E19">
    <cfRule type="top10" priority="53" bottom="1" rank="1"/>
    <cfRule type="top10" dxfId="1360" priority="54" rank="1"/>
  </conditionalFormatting>
  <conditionalFormatting sqref="F19">
    <cfRule type="top10" priority="51" bottom="1" rank="1"/>
    <cfRule type="top10" dxfId="1359" priority="52" rank="1"/>
  </conditionalFormatting>
  <conditionalFormatting sqref="G19">
    <cfRule type="top10" priority="49" bottom="1" rank="1"/>
    <cfRule type="top10" dxfId="1358" priority="50" rank="1"/>
  </conditionalFormatting>
  <conditionalFormatting sqref="H19">
    <cfRule type="top10" priority="47" bottom="1" rank="1"/>
    <cfRule type="top10" dxfId="1357" priority="48" rank="1"/>
  </conditionalFormatting>
  <conditionalFormatting sqref="I19">
    <cfRule type="top10" priority="45" bottom="1" rank="1"/>
    <cfRule type="top10" dxfId="1356" priority="46" rank="1"/>
  </conditionalFormatting>
  <conditionalFormatting sqref="J19">
    <cfRule type="top10" priority="43" bottom="1" rank="1"/>
    <cfRule type="top10" dxfId="1355" priority="44" rank="1"/>
  </conditionalFormatting>
  <conditionalFormatting sqref="E20">
    <cfRule type="top10" priority="31" bottom="1" rank="1"/>
    <cfRule type="top10" dxfId="1354" priority="32" rank="1"/>
  </conditionalFormatting>
  <conditionalFormatting sqref="F20">
    <cfRule type="top10" priority="33" bottom="1" rank="1"/>
    <cfRule type="top10" dxfId="1353" priority="34" rank="1"/>
  </conditionalFormatting>
  <conditionalFormatting sqref="G20">
    <cfRule type="top10" priority="35" bottom="1" rank="1"/>
    <cfRule type="top10" dxfId="1352" priority="36" rank="1"/>
  </conditionalFormatting>
  <conditionalFormatting sqref="H20">
    <cfRule type="top10" priority="37" bottom="1" rank="1"/>
    <cfRule type="top10" dxfId="1351" priority="38" rank="1"/>
  </conditionalFormatting>
  <conditionalFormatting sqref="I20">
    <cfRule type="top10" priority="39" bottom="1" rank="1"/>
    <cfRule type="top10" dxfId="1350" priority="40" rank="1"/>
  </conditionalFormatting>
  <conditionalFormatting sqref="J20">
    <cfRule type="top10" priority="41" bottom="1" rank="1"/>
    <cfRule type="top10" dxfId="1349" priority="42" rank="1"/>
  </conditionalFormatting>
  <conditionalFormatting sqref="E21">
    <cfRule type="top10" priority="29" bottom="1" rank="1"/>
    <cfRule type="top10" dxfId="1348" priority="30" rank="1"/>
  </conditionalFormatting>
  <conditionalFormatting sqref="F21">
    <cfRule type="top10" priority="27" bottom="1" rank="1"/>
    <cfRule type="top10" dxfId="1347" priority="28" rank="1"/>
  </conditionalFormatting>
  <conditionalFormatting sqref="G21">
    <cfRule type="top10" priority="25" bottom="1" rank="1"/>
    <cfRule type="top10" dxfId="1346" priority="26" rank="1"/>
  </conditionalFormatting>
  <conditionalFormatting sqref="H21">
    <cfRule type="top10" priority="23" bottom="1" rank="1"/>
    <cfRule type="top10" dxfId="1345" priority="24" rank="1"/>
  </conditionalFormatting>
  <conditionalFormatting sqref="I21">
    <cfRule type="top10" priority="21" bottom="1" rank="1"/>
    <cfRule type="top10" dxfId="1344" priority="22" rank="1"/>
  </conditionalFormatting>
  <conditionalFormatting sqref="J21">
    <cfRule type="top10" priority="19" bottom="1" rank="1"/>
    <cfRule type="top10" dxfId="1343" priority="20" rank="1"/>
  </conditionalFormatting>
  <conditionalFormatting sqref="E22">
    <cfRule type="top10" dxfId="1342" priority="18" rank="1"/>
  </conditionalFormatting>
  <conditionalFormatting sqref="F22">
    <cfRule type="top10" dxfId="1341" priority="17" rank="1"/>
  </conditionalFormatting>
  <conditionalFormatting sqref="G22">
    <cfRule type="top10" dxfId="1340" priority="16" rank="1"/>
  </conditionalFormatting>
  <conditionalFormatting sqref="H22">
    <cfRule type="top10" dxfId="1339" priority="15" rank="1"/>
  </conditionalFormatting>
  <conditionalFormatting sqref="I22">
    <cfRule type="top10" dxfId="1338" priority="14" rank="1"/>
  </conditionalFormatting>
  <conditionalFormatting sqref="J22">
    <cfRule type="top10" dxfId="1337" priority="13" rank="1"/>
  </conditionalFormatting>
  <conditionalFormatting sqref="E23">
    <cfRule type="top10" priority="11" bottom="1" rank="1"/>
    <cfRule type="top10" dxfId="1336" priority="12" rank="1"/>
  </conditionalFormatting>
  <conditionalFormatting sqref="F23">
    <cfRule type="top10" priority="9" bottom="1" rank="1"/>
    <cfRule type="top10" dxfId="1335" priority="10" rank="1"/>
  </conditionalFormatting>
  <conditionalFormatting sqref="G23">
    <cfRule type="top10" priority="7" bottom="1" rank="1"/>
    <cfRule type="top10" dxfId="1334" priority="8" rank="1"/>
  </conditionalFormatting>
  <conditionalFormatting sqref="H23">
    <cfRule type="top10" priority="5" bottom="1" rank="1"/>
    <cfRule type="top10" dxfId="1333" priority="6" rank="1"/>
  </conditionalFormatting>
  <conditionalFormatting sqref="I23">
    <cfRule type="top10" priority="3" bottom="1" rank="1"/>
    <cfRule type="top10" dxfId="1332" priority="4" rank="1"/>
  </conditionalFormatting>
  <conditionalFormatting sqref="J23">
    <cfRule type="top10" priority="1" bottom="1" rank="1"/>
    <cfRule type="top10" dxfId="1331" priority="2" rank="1"/>
  </conditionalFormatting>
  <dataValidations count="1">
    <dataValidation type="list" allowBlank="1" showInputMessage="1" showErrorMessage="1" sqref="B9:B10" xr:uid="{D008D8F2-0A10-4723-9510-44BB5B4D843F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DA0A812-DED7-4B17-BC4C-47BB0F575D05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47F29217-7BBE-4AD1-A11C-20281666E99D}">
          <x14:formula1>
            <xm:f>'C:\Users\abra2\AppData\Local\Packages\Microsoft.MicrosoftEdge_8wekyb3d8bbwe\TempState\Downloads\[ABRA Club Shoot 2182018 (1).xlsm]Data'!#REF!</xm:f>
          </x14:formula1>
          <xm:sqref>B24</xm:sqref>
        </x14:dataValidation>
        <x14:dataValidation type="list" allowBlank="1" showInputMessage="1" showErrorMessage="1" xr:uid="{6CCA8E99-2607-4D8B-87BF-AC7655BD89FD}">
          <x14:formula1>
            <xm:f>'C:\Users\gih93\Documents\[ABRA2019.xlsm]Data'!#REF!</xm:f>
          </x14:formula1>
          <xm:sqref>B4:B5 B8 B11:B14 B17:B23</xm:sqref>
        </x14:dataValidation>
        <x14:dataValidation type="list" allowBlank="1" showInputMessage="1" showErrorMessage="1" xr:uid="{0DFB9484-8B3A-447E-BD52-25944FB207D8}">
          <x14:formula1>
            <xm:f>'C:\Users\Ronald\Documents\2016 ABRA\ABRA Scoring Programs\[ABRA2019.xlsm]Data'!#REF!</xm:f>
          </x14:formula1>
          <xm:sqref>B6:B7</xm:sqref>
        </x14:dataValidation>
        <x14:dataValidation type="list" allowBlank="1" showInputMessage="1" showErrorMessage="1" xr:uid="{C71F994C-0BC8-4E94-BB4A-D0E68CD4B093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E82836B4-673C-4D7F-99DB-15082D2C6B98}">
          <x14:formula1>
            <xm:f>'C:\Users\abra2\Desktop\ABRA Files and More\AUTO BENCH REST ASSOCIATION FILE\ABRA 2019\Arkansas\[ABRA ARKANSAS Scoring Program.xlsx]DATA SHEET'!#REF!</xm:f>
          </x14:formula1>
          <xm:sqref>B16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CF3C-B325-4C4A-806E-F592CA6419D8}">
  <dimension ref="A1:O5"/>
  <sheetViews>
    <sheetView workbookViewId="0">
      <selection activeCell="B14" sqref="B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39" t="s">
        <v>29</v>
      </c>
      <c r="B2" s="140" t="s">
        <v>118</v>
      </c>
      <c r="C2" s="141">
        <v>43737</v>
      </c>
      <c r="D2" s="142" t="s">
        <v>116</v>
      </c>
      <c r="E2" s="143">
        <v>182</v>
      </c>
      <c r="F2" s="143">
        <v>181</v>
      </c>
      <c r="G2" s="143">
        <v>181</v>
      </c>
      <c r="H2" s="143">
        <v>176</v>
      </c>
      <c r="I2" s="143"/>
      <c r="J2" s="143"/>
      <c r="K2" s="144">
        <f>COUNT(E2:J2)</f>
        <v>4</v>
      </c>
      <c r="L2" s="144">
        <f>SUM(E2:J2)</f>
        <v>720</v>
      </c>
      <c r="M2" s="145">
        <f>SUM(L2/K2)</f>
        <v>180</v>
      </c>
      <c r="N2" s="140">
        <v>3</v>
      </c>
      <c r="O2" s="146">
        <f>SUM(M2+N2)</f>
        <v>183</v>
      </c>
    </row>
    <row r="3" spans="1:15" x14ac:dyDescent="0.3">
      <c r="A3" s="7" t="s">
        <v>29</v>
      </c>
      <c r="B3" s="7" t="s">
        <v>128</v>
      </c>
      <c r="C3" s="8">
        <v>43764</v>
      </c>
      <c r="D3" s="9" t="s">
        <v>61</v>
      </c>
      <c r="E3" s="7">
        <v>158</v>
      </c>
      <c r="F3" s="7">
        <v>170</v>
      </c>
      <c r="G3" s="7">
        <v>169</v>
      </c>
      <c r="H3" s="7">
        <v>157</v>
      </c>
      <c r="I3" s="7"/>
      <c r="J3" s="7"/>
      <c r="K3" s="10">
        <v>4</v>
      </c>
      <c r="L3" s="10">
        <v>654</v>
      </c>
      <c r="M3" s="11">
        <v>163.5</v>
      </c>
      <c r="N3" s="10">
        <v>3</v>
      </c>
      <c r="O3" s="11">
        <v>166.5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1374</v>
      </c>
      <c r="M5" s="1">
        <f>SUM(L5/K5)</f>
        <v>171.75</v>
      </c>
      <c r="N5" s="3">
        <f>SUM(N2:N4)</f>
        <v>6</v>
      </c>
      <c r="O5" s="1">
        <f>SUM(M5+N5)</f>
        <v>177.75</v>
      </c>
    </row>
  </sheetData>
  <protectedRanges>
    <protectedRange sqref="L2:M2 O2 O3 L3:M3" name="Range1"/>
  </protectedRanges>
  <conditionalFormatting sqref="E1">
    <cfRule type="top10" priority="53" bottom="1" rank="1"/>
    <cfRule type="top10" dxfId="1330" priority="54" rank="1"/>
  </conditionalFormatting>
  <conditionalFormatting sqref="F1">
    <cfRule type="top10" priority="51" bottom="1" rank="1"/>
    <cfRule type="top10" dxfId="1329" priority="52" rank="1"/>
  </conditionalFormatting>
  <conditionalFormatting sqref="G1">
    <cfRule type="top10" priority="49" bottom="1" rank="1"/>
    <cfRule type="top10" dxfId="1328" priority="50" rank="1"/>
  </conditionalFormatting>
  <conditionalFormatting sqref="H1">
    <cfRule type="top10" priority="47" bottom="1" rank="1"/>
    <cfRule type="top10" dxfId="1327" priority="48" rank="1"/>
  </conditionalFormatting>
  <conditionalFormatting sqref="I1">
    <cfRule type="top10" priority="45" bottom="1" rank="1"/>
    <cfRule type="top10" dxfId="1326" priority="46" rank="1"/>
  </conditionalFormatting>
  <conditionalFormatting sqref="J1">
    <cfRule type="top10" priority="43" bottom="1" rank="1"/>
    <cfRule type="top10" dxfId="1325" priority="44" rank="1"/>
  </conditionalFormatting>
  <conditionalFormatting sqref="E4">
    <cfRule type="top10" priority="41" bottom="1" rank="1"/>
    <cfRule type="top10" dxfId="1324" priority="42" rank="1"/>
  </conditionalFormatting>
  <conditionalFormatting sqref="F4">
    <cfRule type="top10" priority="39" bottom="1" rank="1"/>
    <cfRule type="top10" dxfId="1323" priority="40" rank="1"/>
  </conditionalFormatting>
  <conditionalFormatting sqref="G4">
    <cfRule type="top10" priority="37" bottom="1" rank="1"/>
    <cfRule type="top10" dxfId="1322" priority="38" rank="1"/>
  </conditionalFormatting>
  <conditionalFormatting sqref="H4">
    <cfRule type="top10" priority="35" bottom="1" rank="1"/>
    <cfRule type="top10" dxfId="1321" priority="36" rank="1"/>
  </conditionalFormatting>
  <conditionalFormatting sqref="I4">
    <cfRule type="top10" priority="33" bottom="1" rank="1"/>
    <cfRule type="top10" dxfId="1320" priority="34" rank="1"/>
  </conditionalFormatting>
  <conditionalFormatting sqref="J4">
    <cfRule type="top10" priority="31" bottom="1" rank="1"/>
    <cfRule type="top10" dxfId="1319" priority="32" rank="1"/>
  </conditionalFormatting>
  <conditionalFormatting sqref="E2">
    <cfRule type="top10" dxfId="1318" priority="18" rank="1"/>
  </conditionalFormatting>
  <conditionalFormatting sqref="F2">
    <cfRule type="top10" dxfId="1317" priority="17" rank="1"/>
  </conditionalFormatting>
  <conditionalFormatting sqref="G2">
    <cfRule type="top10" dxfId="1316" priority="16" rank="1"/>
  </conditionalFormatting>
  <conditionalFormatting sqref="H2">
    <cfRule type="top10" dxfId="1315" priority="15" rank="1"/>
  </conditionalFormatting>
  <conditionalFormatting sqref="I2">
    <cfRule type="top10" dxfId="1314" priority="14" rank="1"/>
  </conditionalFormatting>
  <conditionalFormatting sqref="J2">
    <cfRule type="top10" dxfId="1313" priority="13" rank="1"/>
  </conditionalFormatting>
  <conditionalFormatting sqref="E3">
    <cfRule type="top10" priority="11" bottom="1" rank="1"/>
    <cfRule type="top10" dxfId="1312" priority="12" rank="1"/>
  </conditionalFormatting>
  <conditionalFormatting sqref="F3">
    <cfRule type="top10" priority="9" bottom="1" rank="1"/>
    <cfRule type="top10" dxfId="1311" priority="10" rank="1"/>
  </conditionalFormatting>
  <conditionalFormatting sqref="G3">
    <cfRule type="top10" priority="7" bottom="1" rank="1"/>
    <cfRule type="top10" dxfId="1310" priority="8" rank="1"/>
  </conditionalFormatting>
  <conditionalFormatting sqref="H3">
    <cfRule type="top10" priority="5" bottom="1" rank="1"/>
    <cfRule type="top10" dxfId="1309" priority="6" rank="1"/>
  </conditionalFormatting>
  <conditionalFormatting sqref="I3">
    <cfRule type="top10" priority="3" bottom="1" rank="1"/>
    <cfRule type="top10" dxfId="1308" priority="4" rank="1"/>
  </conditionalFormatting>
  <conditionalFormatting sqref="J3">
    <cfRule type="top10" priority="1" bottom="1" rank="1"/>
    <cfRule type="top10" dxfId="130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greaterThan" allowBlank="1" showInputMessage="1" showErrorMessage="1" xr:uid="{CCB2A7E7-132F-444F-B7B2-E082D878E983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  <x14:dataValidation type="list" allowBlank="1" showInputMessage="1" showErrorMessage="1" xr:uid="{B13E1009-C018-43D3-86AE-C4DEADC36189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5C253FF-A943-4B30-97A6-E820DB437407}">
          <x14:formula1>
            <xm:f>'C:\Users\gih93\Documents\[ABRA2019.xlsm]Data'!#REF!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4335-E0E1-45A5-8D5F-E78D10633E74}">
  <sheetPr codeName="Sheet4"/>
  <dimension ref="A1:O19"/>
  <sheetViews>
    <sheetView workbookViewId="0">
      <selection activeCell="F27" sqref="F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49</v>
      </c>
      <c r="C2" s="8">
        <v>43547</v>
      </c>
      <c r="D2" s="9" t="s">
        <v>47</v>
      </c>
      <c r="E2" s="7">
        <v>173</v>
      </c>
      <c r="F2" s="7">
        <v>180</v>
      </c>
      <c r="G2" s="7">
        <v>176</v>
      </c>
      <c r="H2" s="7">
        <v>170</v>
      </c>
      <c r="I2" s="7"/>
      <c r="J2" s="7"/>
      <c r="K2" s="10">
        <v>4</v>
      </c>
      <c r="L2" s="10">
        <v>699</v>
      </c>
      <c r="M2" s="11">
        <v>174.75</v>
      </c>
      <c r="N2" s="10">
        <v>3</v>
      </c>
      <c r="O2" s="11">
        <v>177.75</v>
      </c>
    </row>
    <row r="3" spans="1:15" x14ac:dyDescent="0.3">
      <c r="A3" s="7" t="s">
        <v>29</v>
      </c>
      <c r="B3" s="7" t="s">
        <v>50</v>
      </c>
      <c r="C3" s="8">
        <v>43560</v>
      </c>
      <c r="D3" s="9" t="s">
        <v>47</v>
      </c>
      <c r="E3" s="7">
        <v>185</v>
      </c>
      <c r="F3" s="7">
        <v>181</v>
      </c>
      <c r="G3" s="7">
        <v>183</v>
      </c>
      <c r="H3" s="7">
        <v>187</v>
      </c>
      <c r="I3" s="7"/>
      <c r="J3" s="7"/>
      <c r="K3" s="10">
        <v>4</v>
      </c>
      <c r="L3" s="10">
        <v>736</v>
      </c>
      <c r="M3" s="11">
        <v>184</v>
      </c>
      <c r="N3" s="10">
        <v>6</v>
      </c>
      <c r="O3" s="11">
        <v>190</v>
      </c>
    </row>
    <row r="4" spans="1:15" x14ac:dyDescent="0.3">
      <c r="A4" s="7" t="s">
        <v>29</v>
      </c>
      <c r="B4" s="7" t="s">
        <v>50</v>
      </c>
      <c r="C4" s="8">
        <v>43561</v>
      </c>
      <c r="D4" s="9" t="s">
        <v>47</v>
      </c>
      <c r="E4" s="7">
        <v>182</v>
      </c>
      <c r="F4" s="7">
        <v>173</v>
      </c>
      <c r="G4" s="7">
        <v>176</v>
      </c>
      <c r="H4" s="7">
        <v>187</v>
      </c>
      <c r="I4" s="7"/>
      <c r="J4" s="7"/>
      <c r="K4" s="10">
        <v>4</v>
      </c>
      <c r="L4" s="10">
        <v>718</v>
      </c>
      <c r="M4" s="11">
        <v>179.5</v>
      </c>
      <c r="N4" s="10">
        <v>3</v>
      </c>
      <c r="O4" s="11">
        <v>182.5</v>
      </c>
    </row>
    <row r="5" spans="1:15" x14ac:dyDescent="0.3">
      <c r="A5" s="7" t="s">
        <v>29</v>
      </c>
      <c r="B5" s="7" t="s">
        <v>50</v>
      </c>
      <c r="C5" s="8">
        <v>43582</v>
      </c>
      <c r="D5" s="9" t="s">
        <v>47</v>
      </c>
      <c r="E5" s="7">
        <v>181</v>
      </c>
      <c r="F5" s="7">
        <v>182</v>
      </c>
      <c r="G5" s="7">
        <v>182</v>
      </c>
      <c r="H5" s="7">
        <v>184</v>
      </c>
      <c r="I5" s="7"/>
      <c r="J5" s="7"/>
      <c r="K5" s="10">
        <v>4</v>
      </c>
      <c r="L5" s="10">
        <v>729</v>
      </c>
      <c r="M5" s="11">
        <v>182.25</v>
      </c>
      <c r="N5" s="10">
        <v>4</v>
      </c>
      <c r="O5" s="11">
        <v>186.25</v>
      </c>
    </row>
    <row r="6" spans="1:15" x14ac:dyDescent="0.3">
      <c r="A6" s="7" t="s">
        <v>29</v>
      </c>
      <c r="B6" s="7" t="s">
        <v>55</v>
      </c>
      <c r="C6" s="8">
        <v>43604</v>
      </c>
      <c r="D6" s="9" t="s">
        <v>20</v>
      </c>
      <c r="E6" s="7">
        <v>189</v>
      </c>
      <c r="F6" s="7">
        <v>193</v>
      </c>
      <c r="G6" s="7">
        <v>188</v>
      </c>
      <c r="H6" s="7">
        <v>191</v>
      </c>
      <c r="I6" s="7">
        <v>190</v>
      </c>
      <c r="J6" s="7">
        <v>192</v>
      </c>
      <c r="K6" s="10">
        <v>6</v>
      </c>
      <c r="L6" s="10">
        <v>1143</v>
      </c>
      <c r="M6" s="11">
        <v>190.5</v>
      </c>
      <c r="N6" s="10">
        <v>18</v>
      </c>
      <c r="O6" s="11">
        <v>208.5</v>
      </c>
    </row>
    <row r="7" spans="1:15" x14ac:dyDescent="0.3">
      <c r="A7" s="7" t="s">
        <v>29</v>
      </c>
      <c r="B7" s="7" t="s">
        <v>50</v>
      </c>
      <c r="C7" s="8">
        <v>43638</v>
      </c>
      <c r="D7" s="9" t="s">
        <v>47</v>
      </c>
      <c r="E7" s="7">
        <v>186</v>
      </c>
      <c r="F7" s="7">
        <v>182</v>
      </c>
      <c r="G7" s="136">
        <v>188</v>
      </c>
      <c r="H7" s="7">
        <v>189</v>
      </c>
      <c r="I7" s="7">
        <v>188</v>
      </c>
      <c r="J7" s="136">
        <v>190</v>
      </c>
      <c r="K7" s="10">
        <v>6</v>
      </c>
      <c r="L7" s="10">
        <f>SUM(E7:J7)</f>
        <v>1123</v>
      </c>
      <c r="M7" s="11">
        <f>SUM(L7/K7)</f>
        <v>187.16666666666666</v>
      </c>
      <c r="N7" s="10">
        <v>14</v>
      </c>
      <c r="O7" s="11">
        <f>SUM(M7+N7)</f>
        <v>201.16666666666666</v>
      </c>
    </row>
    <row r="8" spans="1:15" x14ac:dyDescent="0.3">
      <c r="A8" s="7" t="s">
        <v>29</v>
      </c>
      <c r="B8" s="7" t="s">
        <v>50</v>
      </c>
      <c r="C8" s="8">
        <v>43639</v>
      </c>
      <c r="D8" s="9" t="s">
        <v>47</v>
      </c>
      <c r="E8" s="7">
        <v>193</v>
      </c>
      <c r="F8" s="7">
        <v>194</v>
      </c>
      <c r="G8" s="7">
        <v>191</v>
      </c>
      <c r="H8" s="7">
        <v>191</v>
      </c>
      <c r="I8" s="7"/>
      <c r="J8" s="7"/>
      <c r="K8" s="10">
        <v>4</v>
      </c>
      <c r="L8" s="10">
        <v>769</v>
      </c>
      <c r="M8" s="11">
        <v>192.25</v>
      </c>
      <c r="N8" s="10">
        <v>9</v>
      </c>
      <c r="O8" s="11">
        <v>201.25</v>
      </c>
    </row>
    <row r="9" spans="1:15" x14ac:dyDescent="0.3">
      <c r="A9" s="7" t="s">
        <v>29</v>
      </c>
      <c r="B9" s="7" t="s">
        <v>50</v>
      </c>
      <c r="C9" s="8">
        <v>43659</v>
      </c>
      <c r="D9" s="9" t="s">
        <v>47</v>
      </c>
      <c r="E9" s="7">
        <v>190</v>
      </c>
      <c r="F9" s="7">
        <v>189</v>
      </c>
      <c r="G9" s="136">
        <v>195</v>
      </c>
      <c r="H9" s="7">
        <v>187</v>
      </c>
      <c r="I9" s="7"/>
      <c r="J9" s="7"/>
      <c r="K9" s="10">
        <v>4</v>
      </c>
      <c r="L9" s="10">
        <v>761</v>
      </c>
      <c r="M9" s="11">
        <v>190.25</v>
      </c>
      <c r="N9" s="10">
        <v>6</v>
      </c>
      <c r="O9" s="11">
        <v>196.25</v>
      </c>
    </row>
    <row r="10" spans="1:15" x14ac:dyDescent="0.3">
      <c r="A10" s="7" t="s">
        <v>29</v>
      </c>
      <c r="B10" s="48" t="s">
        <v>92</v>
      </c>
      <c r="C10" s="43">
        <v>43680</v>
      </c>
      <c r="D10" s="44" t="s">
        <v>47</v>
      </c>
      <c r="E10" s="45">
        <v>187</v>
      </c>
      <c r="F10" s="45">
        <v>180</v>
      </c>
      <c r="G10" s="45">
        <v>176</v>
      </c>
      <c r="H10" s="45">
        <v>192</v>
      </c>
      <c r="I10" s="45"/>
      <c r="J10" s="45"/>
      <c r="K10" s="46">
        <f>COUNT(E10:J10)</f>
        <v>4</v>
      </c>
      <c r="L10" s="46">
        <f>SUM(E10:J10)</f>
        <v>735</v>
      </c>
      <c r="M10" s="47">
        <f>SUM(L10/K10)</f>
        <v>183.75</v>
      </c>
      <c r="N10" s="48">
        <v>5</v>
      </c>
      <c r="O10" s="49">
        <f>SUM(M10+N10)</f>
        <v>188.75</v>
      </c>
    </row>
    <row r="11" spans="1:15" x14ac:dyDescent="0.3">
      <c r="A11" s="7" t="s">
        <v>29</v>
      </c>
      <c r="B11" s="48" t="s">
        <v>92</v>
      </c>
      <c r="C11" s="43">
        <v>43681</v>
      </c>
      <c r="D11" s="44" t="s">
        <v>47</v>
      </c>
      <c r="E11" s="45">
        <v>194</v>
      </c>
      <c r="F11" s="45">
        <v>190</v>
      </c>
      <c r="G11" s="45">
        <v>189</v>
      </c>
      <c r="H11" s="45">
        <v>189</v>
      </c>
      <c r="I11" s="45"/>
      <c r="J11" s="45"/>
      <c r="K11" s="46">
        <f>COUNT(E11:J11)</f>
        <v>4</v>
      </c>
      <c r="L11" s="46">
        <f>SUM(E11:J11)</f>
        <v>762</v>
      </c>
      <c r="M11" s="47">
        <f>SUM(L11/K11)</f>
        <v>190.5</v>
      </c>
      <c r="N11" s="48">
        <v>3</v>
      </c>
      <c r="O11" s="49">
        <f>SUM(M11+N11)</f>
        <v>193.5</v>
      </c>
    </row>
    <row r="12" spans="1:15" x14ac:dyDescent="0.3">
      <c r="A12" s="7" t="s">
        <v>29</v>
      </c>
      <c r="B12" s="7" t="s">
        <v>112</v>
      </c>
      <c r="C12" s="8">
        <v>43723</v>
      </c>
      <c r="D12" s="9" t="s">
        <v>20</v>
      </c>
      <c r="E12" s="7">
        <v>187</v>
      </c>
      <c r="F12" s="7">
        <v>189</v>
      </c>
      <c r="G12" s="7">
        <v>193</v>
      </c>
      <c r="H12" s="7">
        <v>194</v>
      </c>
      <c r="I12" s="7">
        <v>186</v>
      </c>
      <c r="J12" s="7">
        <v>192</v>
      </c>
      <c r="K12" s="10">
        <v>6</v>
      </c>
      <c r="L12" s="10">
        <v>1141</v>
      </c>
      <c r="M12" s="11">
        <v>190.16666666666666</v>
      </c>
      <c r="N12" s="10">
        <v>24</v>
      </c>
      <c r="O12" s="11">
        <v>214.16666666666666</v>
      </c>
    </row>
    <row r="13" spans="1:15" x14ac:dyDescent="0.3">
      <c r="A13" s="7" t="s">
        <v>29</v>
      </c>
      <c r="B13" s="48" t="s">
        <v>92</v>
      </c>
      <c r="C13" s="43">
        <v>43751</v>
      </c>
      <c r="D13" s="44" t="s">
        <v>123</v>
      </c>
      <c r="E13" s="45">
        <v>185</v>
      </c>
      <c r="F13" s="45">
        <v>182</v>
      </c>
      <c r="G13" s="45">
        <v>180</v>
      </c>
      <c r="H13" s="45">
        <v>177</v>
      </c>
      <c r="I13" s="45"/>
      <c r="J13" s="45"/>
      <c r="K13" s="46">
        <f>COUNT(E13:J13)</f>
        <v>4</v>
      </c>
      <c r="L13" s="46">
        <f>SUM(E13:J13)</f>
        <v>724</v>
      </c>
      <c r="M13" s="47">
        <f>SUM(L13/K13)</f>
        <v>181</v>
      </c>
      <c r="N13" s="48">
        <v>3</v>
      </c>
      <c r="O13" s="49">
        <f>SUM(M13+N13)</f>
        <v>184</v>
      </c>
    </row>
    <row r="14" spans="1:15" x14ac:dyDescent="0.3">
      <c r="A14" s="41" t="s">
        <v>29</v>
      </c>
      <c r="B14" s="48" t="s">
        <v>92</v>
      </c>
      <c r="C14" s="43">
        <v>43764</v>
      </c>
      <c r="D14" s="44" t="s">
        <v>121</v>
      </c>
      <c r="E14" s="45">
        <v>189</v>
      </c>
      <c r="F14" s="45">
        <v>183</v>
      </c>
      <c r="G14" s="45">
        <v>190</v>
      </c>
      <c r="H14" s="45">
        <v>189</v>
      </c>
      <c r="I14" s="45"/>
      <c r="J14" s="45"/>
      <c r="K14" s="46">
        <f>COUNT(E14:J14)</f>
        <v>4</v>
      </c>
      <c r="L14" s="46">
        <f>SUM(E14:J14)</f>
        <v>751</v>
      </c>
      <c r="M14" s="47">
        <f>SUM(L14/K14)</f>
        <v>187.75</v>
      </c>
      <c r="N14" s="48">
        <v>3</v>
      </c>
      <c r="O14" s="49">
        <f>SUM(M14+N14)</f>
        <v>190.75</v>
      </c>
    </row>
    <row r="15" spans="1:15" x14ac:dyDescent="0.3">
      <c r="A15" s="41" t="s">
        <v>29</v>
      </c>
      <c r="B15" s="48" t="s">
        <v>92</v>
      </c>
      <c r="C15" s="43">
        <v>43765</v>
      </c>
      <c r="D15" s="44" t="s">
        <v>121</v>
      </c>
      <c r="E15" s="45">
        <v>189</v>
      </c>
      <c r="F15" s="45">
        <v>183</v>
      </c>
      <c r="G15" s="45">
        <v>190</v>
      </c>
      <c r="H15" s="45">
        <v>189</v>
      </c>
      <c r="I15" s="45"/>
      <c r="J15" s="45"/>
      <c r="K15" s="46">
        <v>4</v>
      </c>
      <c r="L15" s="46">
        <v>751</v>
      </c>
      <c r="M15" s="47">
        <v>187.75</v>
      </c>
      <c r="N15" s="48">
        <v>6</v>
      </c>
      <c r="O15" s="49">
        <v>193.75</v>
      </c>
    </row>
    <row r="16" spans="1:15" x14ac:dyDescent="0.3">
      <c r="A16" s="41" t="s">
        <v>29</v>
      </c>
      <c r="B16" s="68" t="s">
        <v>92</v>
      </c>
      <c r="C16" s="43">
        <v>43771</v>
      </c>
      <c r="D16" s="44" t="str">
        <f>'[8]DATA SHEET'!$A$2</f>
        <v>Belton, SC</v>
      </c>
      <c r="E16" s="69">
        <v>184</v>
      </c>
      <c r="F16" s="69">
        <v>183</v>
      </c>
      <c r="G16" s="69">
        <v>183</v>
      </c>
      <c r="H16" s="69">
        <v>190</v>
      </c>
      <c r="I16" s="69"/>
      <c r="J16" s="69"/>
      <c r="K16" s="46">
        <f>COUNT(E16:J16)</f>
        <v>4</v>
      </c>
      <c r="L16" s="46">
        <f>SUM(E16:J16)</f>
        <v>740</v>
      </c>
      <c r="M16" s="47">
        <f>SUM(L16/K16)</f>
        <v>185</v>
      </c>
      <c r="N16" s="68">
        <v>4</v>
      </c>
      <c r="O16" s="49">
        <f>SUM(M16+N16)</f>
        <v>189</v>
      </c>
    </row>
    <row r="17" spans="1:15" ht="15.75" x14ac:dyDescent="0.3">
      <c r="A17" s="41" t="s">
        <v>29</v>
      </c>
      <c r="B17" s="68" t="s">
        <v>92</v>
      </c>
      <c r="C17" s="43">
        <v>43772</v>
      </c>
      <c r="D17" s="64" t="s">
        <v>131</v>
      </c>
      <c r="E17" s="69">
        <v>182</v>
      </c>
      <c r="F17" s="69">
        <v>187</v>
      </c>
      <c r="G17" s="69">
        <v>178</v>
      </c>
      <c r="H17" s="69">
        <v>184</v>
      </c>
      <c r="I17" s="69"/>
      <c r="J17" s="69"/>
      <c r="K17" s="46">
        <f t="shared" ref="K17" si="0">COUNT(E17:J17)</f>
        <v>4</v>
      </c>
      <c r="L17" s="46">
        <f t="shared" ref="L17" si="1">SUM(E17:J17)</f>
        <v>731</v>
      </c>
      <c r="M17" s="47">
        <f t="shared" ref="M17" si="2">SUM(L17/K17)</f>
        <v>182.75</v>
      </c>
      <c r="N17" s="45">
        <v>3</v>
      </c>
      <c r="O17" s="49">
        <f t="shared" ref="O17" si="3">SUM(M17+N17)</f>
        <v>185.75</v>
      </c>
    </row>
    <row r="18" spans="1:15" x14ac:dyDescent="0.3">
      <c r="A18" s="12"/>
      <c r="B18" s="12"/>
      <c r="C18" s="13"/>
      <c r="D18" s="14"/>
      <c r="E18" s="12"/>
      <c r="F18" s="12"/>
      <c r="G18" s="12"/>
      <c r="H18" s="12"/>
      <c r="I18" s="12"/>
      <c r="J18" s="12"/>
      <c r="K18" s="15"/>
      <c r="L18" s="15"/>
      <c r="M18" s="16"/>
      <c r="N18" s="15"/>
      <c r="O18" s="16"/>
    </row>
    <row r="19" spans="1:15" x14ac:dyDescent="0.3">
      <c r="K19" s="3">
        <f>SUM(K2:K18)</f>
        <v>70</v>
      </c>
      <c r="L19" s="3">
        <f>SUM(L2:L18)</f>
        <v>13013</v>
      </c>
      <c r="M19" s="1">
        <f>SUM(L19/K19)</f>
        <v>185.9</v>
      </c>
      <c r="N19" s="3">
        <f>SUM(N2:N18)</f>
        <v>114</v>
      </c>
      <c r="O19" s="1">
        <f>SUM(M19+N19)</f>
        <v>299.89999999999998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0:J10" name="Range1_9"/>
    <protectedRange algorithmName="SHA-512" hashValue="eHHGZp1QU9slQwrV1rkPvmLyM6CvgknQHPIOO3TeudOjFVA47YoNedor8sB5AS16YCEzg6rnk1SW7Qh1UBWa3g==" saltValue="NnJayuyCuLyzeiA6G0urAA==" spinCount="100000" sqref="N10" name="Range3_2"/>
    <protectedRange algorithmName="SHA-512" hashValue="ON39YdpmFHfN9f47KpiRvqrKx0V9+erV1CNkpWzYhW/Qyc6aT8rEyCrvauWSYGZK2ia3o7vd3akF07acHAFpOA==" saltValue="yVW9XmDwTqEnmpSGai0KYg==" spinCount="100000" sqref="B11:J12" name="Range1_4"/>
    <protectedRange algorithmName="SHA-512" hashValue="eHHGZp1QU9slQwrV1rkPvmLyM6CvgknQHPIOO3TeudOjFVA47YoNedor8sB5AS16YCEzg6rnk1SW7Qh1UBWa3g==" saltValue="NnJayuyCuLyzeiA6G0urAA==" spinCount="100000" sqref="N11:N12" name="Range3"/>
    <protectedRange algorithmName="SHA-512" hashValue="ON39YdpmFHfN9f47KpiRvqrKx0V9+erV1CNkpWzYhW/Qyc6aT8rEyCrvauWSYGZK2ia3o7vd3akF07acHAFpOA==" saltValue="yVW9XmDwTqEnmpSGai0KYg==" spinCount="100000" sqref="B13:J13" name="Range1"/>
    <protectedRange algorithmName="SHA-512" hashValue="eHHGZp1QU9slQwrV1rkPvmLyM6CvgknQHPIOO3TeudOjFVA47YoNedor8sB5AS16YCEzg6rnk1SW7Qh1UBWa3g==" saltValue="NnJayuyCuLyzeiA6G0urAA==" spinCount="100000" sqref="N13" name="Range3_1"/>
    <protectedRange algorithmName="SHA-512" hashValue="ON39YdpmFHfN9f47KpiRvqrKx0V9+erV1CNkpWzYhW/Qyc6aT8rEyCrvauWSYGZK2ia3o7vd3akF07acHAFpOA==" saltValue="yVW9XmDwTqEnmpSGai0KYg==" spinCount="100000" sqref="B14:J14" name="Range1_3"/>
    <protectedRange algorithmName="SHA-512" hashValue="eHHGZp1QU9slQwrV1rkPvmLyM6CvgknQHPIOO3TeudOjFVA47YoNedor8sB5AS16YCEzg6rnk1SW7Qh1UBWa3g==" saltValue="NnJayuyCuLyzeiA6G0urAA==" spinCount="100000" sqref="N14" name="Range3_1_1"/>
    <protectedRange algorithmName="SHA-512" hashValue="ON39YdpmFHfN9f47KpiRvqrKx0V9+erV1CNkpWzYhW/Qyc6aT8rEyCrvauWSYGZK2ia3o7vd3akF07acHAFpOA==" saltValue="yVW9XmDwTqEnmpSGai0KYg==" spinCount="100000" sqref="B15:J15" name="Range1_3_1"/>
    <protectedRange algorithmName="SHA-512" hashValue="eHHGZp1QU9slQwrV1rkPvmLyM6CvgknQHPIOO3TeudOjFVA47YoNedor8sB5AS16YCEzg6rnk1SW7Qh1UBWa3g==" saltValue="NnJayuyCuLyzeiA6G0urAA==" spinCount="100000" sqref="N15" name="Range3_1_2"/>
    <protectedRange algorithmName="SHA-512" hashValue="FG7sbUW81RLTrqZOgRQY3WT58Fmv2wpczdNtHSivDYpua2f0csBbi4PHtU2Z8RiB+M2w+jl67Do94rJCq0Ck5Q==" saltValue="84WXeaapoYvzxj0ZBNU3eQ==" spinCount="100000" sqref="L16:M16 O16" name="Range1_2"/>
    <protectedRange algorithmName="SHA-512" hashValue="ON39YdpmFHfN9f47KpiRvqrKx0V9+erV1CNkpWzYhW/Qyc6aT8rEyCrvauWSYGZK2ia3o7vd3akF07acHAFpOA==" saltValue="yVW9XmDwTqEnmpSGai0KYg==" spinCount="100000" sqref="B17:J17" name="Range1_1"/>
    <protectedRange algorithmName="SHA-512" hashValue="eHHGZp1QU9slQwrV1rkPvmLyM6CvgknQHPIOO3TeudOjFVA47YoNedor8sB5AS16YCEzg6rnk1SW7Qh1UBWa3g==" saltValue="NnJayuyCuLyzeiA6G0urAA==" spinCount="100000" sqref="N17" name="Range3_3"/>
  </protectedRanges>
  <conditionalFormatting sqref="E1">
    <cfRule type="top10" priority="197" bottom="1" rank="1"/>
    <cfRule type="top10" dxfId="1306" priority="198" rank="1"/>
  </conditionalFormatting>
  <conditionalFormatting sqref="F1">
    <cfRule type="top10" priority="195" bottom="1" rank="1"/>
    <cfRule type="top10" dxfId="1305" priority="196" rank="1"/>
  </conditionalFormatting>
  <conditionalFormatting sqref="G1">
    <cfRule type="top10" priority="193" bottom="1" rank="1"/>
    <cfRule type="top10" dxfId="1304" priority="194" rank="1"/>
  </conditionalFormatting>
  <conditionalFormatting sqref="H1">
    <cfRule type="top10" priority="191" bottom="1" rank="1"/>
    <cfRule type="top10" dxfId="1303" priority="192" rank="1"/>
  </conditionalFormatting>
  <conditionalFormatting sqref="I1">
    <cfRule type="top10" priority="189" bottom="1" rank="1"/>
    <cfRule type="top10" dxfId="1302" priority="190" rank="1"/>
  </conditionalFormatting>
  <conditionalFormatting sqref="J1">
    <cfRule type="top10" priority="187" bottom="1" rank="1"/>
    <cfRule type="top10" dxfId="1301" priority="188" rank="1"/>
  </conditionalFormatting>
  <conditionalFormatting sqref="E18">
    <cfRule type="top10" priority="185" bottom="1" rank="1"/>
    <cfRule type="top10" dxfId="1300" priority="186" rank="1"/>
  </conditionalFormatting>
  <conditionalFormatting sqref="F18">
    <cfRule type="top10" priority="183" bottom="1" rank="1"/>
    <cfRule type="top10" dxfId="1299" priority="184" rank="1"/>
  </conditionalFormatting>
  <conditionalFormatting sqref="G18">
    <cfRule type="top10" priority="181" bottom="1" rank="1"/>
    <cfRule type="top10" dxfId="1298" priority="182" rank="1"/>
  </conditionalFormatting>
  <conditionalFormatting sqref="H18">
    <cfRule type="top10" priority="179" bottom="1" rank="1"/>
    <cfRule type="top10" dxfId="1297" priority="180" rank="1"/>
  </conditionalFormatting>
  <conditionalFormatting sqref="I18">
    <cfRule type="top10" priority="177" bottom="1" rank="1"/>
    <cfRule type="top10" dxfId="1296" priority="178" rank="1"/>
  </conditionalFormatting>
  <conditionalFormatting sqref="J18">
    <cfRule type="top10" priority="175" bottom="1" rank="1"/>
    <cfRule type="top10" dxfId="1295" priority="176" rank="1"/>
  </conditionalFormatting>
  <conditionalFormatting sqref="E2">
    <cfRule type="top10" priority="161" bottom="1" rank="1"/>
    <cfRule type="top10" dxfId="1294" priority="162" rank="1"/>
  </conditionalFormatting>
  <conditionalFormatting sqref="F2">
    <cfRule type="top10" priority="159" bottom="1" rank="1"/>
    <cfRule type="top10" dxfId="1293" priority="160" rank="1"/>
  </conditionalFormatting>
  <conditionalFormatting sqref="G2">
    <cfRule type="top10" priority="157" bottom="1" rank="1"/>
    <cfRule type="top10" dxfId="1292" priority="158" rank="1"/>
  </conditionalFormatting>
  <conditionalFormatting sqref="H2">
    <cfRule type="top10" priority="155" bottom="1" rank="1"/>
    <cfRule type="top10" dxfId="1291" priority="156" rank="1"/>
  </conditionalFormatting>
  <conditionalFormatting sqref="I2">
    <cfRule type="top10" priority="153" bottom="1" rank="1"/>
    <cfRule type="top10" dxfId="1290" priority="154" rank="1"/>
  </conditionalFormatting>
  <conditionalFormatting sqref="J2">
    <cfRule type="top10" priority="151" bottom="1" rank="1"/>
    <cfRule type="top10" dxfId="1289" priority="152" rank="1"/>
  </conditionalFormatting>
  <conditionalFormatting sqref="E3">
    <cfRule type="top10" priority="149" bottom="1" rank="1"/>
    <cfRule type="top10" dxfId="1288" priority="150" rank="1"/>
  </conditionalFormatting>
  <conditionalFormatting sqref="F3">
    <cfRule type="top10" priority="147" bottom="1" rank="1"/>
    <cfRule type="top10" dxfId="1287" priority="148" rank="1"/>
  </conditionalFormatting>
  <conditionalFormatting sqref="G3">
    <cfRule type="top10" priority="145" bottom="1" rank="1"/>
    <cfRule type="top10" dxfId="1286" priority="146" rank="1"/>
  </conditionalFormatting>
  <conditionalFormatting sqref="H3">
    <cfRule type="top10" priority="143" bottom="1" rank="1"/>
    <cfRule type="top10" dxfId="1285" priority="144" rank="1"/>
  </conditionalFormatting>
  <conditionalFormatting sqref="I3">
    <cfRule type="top10" priority="141" bottom="1" rank="1"/>
    <cfRule type="top10" dxfId="1284" priority="142" rank="1"/>
  </conditionalFormatting>
  <conditionalFormatting sqref="J3">
    <cfRule type="top10" priority="139" bottom="1" rank="1"/>
    <cfRule type="top10" dxfId="1283" priority="140" rank="1"/>
  </conditionalFormatting>
  <conditionalFormatting sqref="E4">
    <cfRule type="top10" priority="137" bottom="1" rank="1"/>
    <cfRule type="top10" dxfId="1282" priority="138" rank="1"/>
  </conditionalFormatting>
  <conditionalFormatting sqref="F4">
    <cfRule type="top10" priority="135" bottom="1" rank="1"/>
    <cfRule type="top10" dxfId="1281" priority="136" rank="1"/>
  </conditionalFormatting>
  <conditionalFormatting sqref="G4">
    <cfRule type="top10" priority="133" bottom="1" rank="1"/>
    <cfRule type="top10" dxfId="1280" priority="134" rank="1"/>
  </conditionalFormatting>
  <conditionalFormatting sqref="H4">
    <cfRule type="top10" priority="131" bottom="1" rank="1"/>
    <cfRule type="top10" dxfId="1279" priority="132" rank="1"/>
  </conditionalFormatting>
  <conditionalFormatting sqref="I4">
    <cfRule type="top10" priority="129" bottom="1" rank="1"/>
    <cfRule type="top10" dxfId="1278" priority="130" rank="1"/>
  </conditionalFormatting>
  <conditionalFormatting sqref="J4">
    <cfRule type="top10" priority="127" bottom="1" rank="1"/>
    <cfRule type="top10" dxfId="1277" priority="128" rank="1"/>
  </conditionalFormatting>
  <conditionalFormatting sqref="E5">
    <cfRule type="top10" priority="125" bottom="1" rank="1"/>
    <cfRule type="top10" dxfId="1276" priority="126" rank="1"/>
  </conditionalFormatting>
  <conditionalFormatting sqref="F5">
    <cfRule type="top10" priority="123" bottom="1" rank="1"/>
    <cfRule type="top10" dxfId="1275" priority="124" rank="1"/>
  </conditionalFormatting>
  <conditionalFormatting sqref="G5">
    <cfRule type="top10" priority="121" bottom="1" rank="1"/>
    <cfRule type="top10" dxfId="1274" priority="122" rank="1"/>
  </conditionalFormatting>
  <conditionalFormatting sqref="H5">
    <cfRule type="top10" priority="119" bottom="1" rank="1"/>
    <cfRule type="top10" dxfId="1273" priority="120" rank="1"/>
  </conditionalFormatting>
  <conditionalFormatting sqref="I5">
    <cfRule type="top10" priority="117" bottom="1" rank="1"/>
    <cfRule type="top10" dxfId="1272" priority="118" rank="1"/>
  </conditionalFormatting>
  <conditionalFormatting sqref="J5">
    <cfRule type="top10" priority="115" bottom="1" rank="1"/>
    <cfRule type="top10" dxfId="1271" priority="116" rank="1"/>
  </conditionalFormatting>
  <conditionalFormatting sqref="E6">
    <cfRule type="top10" priority="113" bottom="1" rank="1"/>
    <cfRule type="top10" dxfId="1270" priority="114" rank="1"/>
  </conditionalFormatting>
  <conditionalFormatting sqref="F6">
    <cfRule type="top10" priority="111" bottom="1" rank="1"/>
    <cfRule type="top10" dxfId="1269" priority="112" rank="1"/>
  </conditionalFormatting>
  <conditionalFormatting sqref="G6">
    <cfRule type="top10" priority="109" bottom="1" rank="1"/>
    <cfRule type="top10" dxfId="1268" priority="110" rank="1"/>
  </conditionalFormatting>
  <conditionalFormatting sqref="H6">
    <cfRule type="top10" priority="107" bottom="1" rank="1"/>
    <cfRule type="top10" dxfId="1267" priority="108" rank="1"/>
  </conditionalFormatting>
  <conditionalFormatting sqref="I6">
    <cfRule type="top10" priority="105" bottom="1" rank="1"/>
    <cfRule type="top10" dxfId="1266" priority="106" rank="1"/>
  </conditionalFormatting>
  <conditionalFormatting sqref="J6">
    <cfRule type="top10" priority="103" bottom="1" rank="1"/>
    <cfRule type="top10" dxfId="1265" priority="104" rank="1"/>
  </conditionalFormatting>
  <conditionalFormatting sqref="E8">
    <cfRule type="top10" priority="79" bottom="1" rank="1"/>
    <cfRule type="top10" dxfId="1264" priority="80" rank="1"/>
  </conditionalFormatting>
  <conditionalFormatting sqref="F8">
    <cfRule type="top10" priority="81" bottom="1" rank="1"/>
    <cfRule type="top10" dxfId="1263" priority="82" rank="1"/>
  </conditionalFormatting>
  <conditionalFormatting sqref="G8">
    <cfRule type="top10" priority="83" bottom="1" rank="1"/>
    <cfRule type="top10" dxfId="1262" priority="84" rank="1"/>
  </conditionalFormatting>
  <conditionalFormatting sqref="H8">
    <cfRule type="top10" priority="85" bottom="1" rank="1"/>
    <cfRule type="top10" dxfId="1261" priority="86" rank="1"/>
  </conditionalFormatting>
  <conditionalFormatting sqref="I8">
    <cfRule type="top10" priority="87" bottom="1" rank="1"/>
    <cfRule type="top10" dxfId="1260" priority="88" rank="1"/>
  </conditionalFormatting>
  <conditionalFormatting sqref="J8">
    <cfRule type="top10" priority="89" bottom="1" rank="1"/>
    <cfRule type="top10" dxfId="1259" priority="90" rank="1"/>
  </conditionalFormatting>
  <conditionalFormatting sqref="E7">
    <cfRule type="top10" priority="67" bottom="1" rank="1"/>
    <cfRule type="top10" dxfId="1258" priority="68" rank="1"/>
  </conditionalFormatting>
  <conditionalFormatting sqref="F7">
    <cfRule type="top10" priority="69" bottom="1" rank="1"/>
    <cfRule type="top10" dxfId="1257" priority="70" rank="1"/>
  </conditionalFormatting>
  <conditionalFormatting sqref="G7">
    <cfRule type="top10" priority="71" bottom="1" rank="1"/>
    <cfRule type="top10" dxfId="1256" priority="72" rank="1"/>
  </conditionalFormatting>
  <conditionalFormatting sqref="H7">
    <cfRule type="top10" priority="73" bottom="1" rank="1"/>
    <cfRule type="top10" dxfId="1255" priority="74" rank="1"/>
  </conditionalFormatting>
  <conditionalFormatting sqref="I7">
    <cfRule type="top10" priority="75" bottom="1" rank="1"/>
    <cfRule type="top10" dxfId="1254" priority="76" rank="1"/>
  </conditionalFormatting>
  <conditionalFormatting sqref="J7">
    <cfRule type="top10" priority="77" bottom="1" rank="1"/>
    <cfRule type="top10" dxfId="1253" priority="78" rank="1"/>
  </conditionalFormatting>
  <conditionalFormatting sqref="E9">
    <cfRule type="top10" priority="55" bottom="1" rank="1"/>
    <cfRule type="top10" dxfId="1252" priority="56" rank="1"/>
  </conditionalFormatting>
  <conditionalFormatting sqref="F9">
    <cfRule type="top10" priority="57" bottom="1" rank="1"/>
    <cfRule type="top10" dxfId="1251" priority="58" rank="1"/>
  </conditionalFormatting>
  <conditionalFormatting sqref="G9">
    <cfRule type="top10" priority="59" bottom="1" rank="1"/>
    <cfRule type="top10" dxfId="1250" priority="60" rank="1"/>
  </conditionalFormatting>
  <conditionalFormatting sqref="H9">
    <cfRule type="top10" priority="61" bottom="1" rank="1"/>
    <cfRule type="top10" dxfId="1249" priority="62" rank="1"/>
  </conditionalFormatting>
  <conditionalFormatting sqref="I9">
    <cfRule type="top10" priority="63" bottom="1" rank="1"/>
    <cfRule type="top10" dxfId="1248" priority="64" rank="1"/>
  </conditionalFormatting>
  <conditionalFormatting sqref="J9">
    <cfRule type="top10" priority="65" bottom="1" rank="1"/>
    <cfRule type="top10" dxfId="1247" priority="66" rank="1"/>
  </conditionalFormatting>
  <conditionalFormatting sqref="E10">
    <cfRule type="top10" dxfId="1246" priority="54" rank="1"/>
  </conditionalFormatting>
  <conditionalFormatting sqref="F10">
    <cfRule type="top10" dxfId="1245" priority="53" rank="1"/>
  </conditionalFormatting>
  <conditionalFormatting sqref="G10">
    <cfRule type="top10" dxfId="1244" priority="52" rank="1"/>
  </conditionalFormatting>
  <conditionalFormatting sqref="H10">
    <cfRule type="top10" dxfId="1243" priority="51" rank="1"/>
  </conditionalFormatting>
  <conditionalFormatting sqref="I10">
    <cfRule type="top10" dxfId="1242" priority="50" rank="1"/>
  </conditionalFormatting>
  <conditionalFormatting sqref="J10">
    <cfRule type="top10" dxfId="1241" priority="49" rank="1"/>
  </conditionalFormatting>
  <conditionalFormatting sqref="E11">
    <cfRule type="top10" dxfId="1240" priority="48" rank="1"/>
  </conditionalFormatting>
  <conditionalFormatting sqref="F11">
    <cfRule type="top10" dxfId="1239" priority="47" rank="1"/>
  </conditionalFormatting>
  <conditionalFormatting sqref="G11">
    <cfRule type="top10" dxfId="1238" priority="46" rank="1"/>
  </conditionalFormatting>
  <conditionalFormatting sqref="H11">
    <cfRule type="top10" dxfId="1237" priority="45" rank="1"/>
  </conditionalFormatting>
  <conditionalFormatting sqref="I11">
    <cfRule type="top10" dxfId="1236" priority="44" rank="1"/>
  </conditionalFormatting>
  <conditionalFormatting sqref="J11">
    <cfRule type="top10" dxfId="1235" priority="43" rank="1"/>
  </conditionalFormatting>
  <conditionalFormatting sqref="E12">
    <cfRule type="top10" priority="41" bottom="1" rank="1"/>
    <cfRule type="top10" dxfId="1234" priority="42" rank="1"/>
  </conditionalFormatting>
  <conditionalFormatting sqref="F12">
    <cfRule type="top10" priority="39" bottom="1" rank="1"/>
    <cfRule type="top10" dxfId="1233" priority="40" rank="1"/>
  </conditionalFormatting>
  <conditionalFormatting sqref="G12">
    <cfRule type="top10" priority="37" bottom="1" rank="1"/>
    <cfRule type="top10" dxfId="1232" priority="38" rank="1"/>
  </conditionalFormatting>
  <conditionalFormatting sqref="H12">
    <cfRule type="top10" priority="35" bottom="1" rank="1"/>
    <cfRule type="top10" dxfId="1231" priority="36" rank="1"/>
  </conditionalFormatting>
  <conditionalFormatting sqref="I12">
    <cfRule type="top10" priority="33" bottom="1" rank="1"/>
    <cfRule type="top10" dxfId="1230" priority="34" rank="1"/>
  </conditionalFormatting>
  <conditionalFormatting sqref="J12">
    <cfRule type="top10" priority="31" bottom="1" rank="1"/>
    <cfRule type="top10" dxfId="1229" priority="32" rank="1"/>
  </conditionalFormatting>
  <conditionalFormatting sqref="E13">
    <cfRule type="top10" dxfId="1228" priority="30" rank="1"/>
  </conditionalFormatting>
  <conditionalFormatting sqref="F13">
    <cfRule type="top10" dxfId="1227" priority="29" rank="1"/>
  </conditionalFormatting>
  <conditionalFormatting sqref="G13">
    <cfRule type="top10" dxfId="1226" priority="28" rank="1"/>
  </conditionalFormatting>
  <conditionalFormatting sqref="H13">
    <cfRule type="top10" dxfId="1225" priority="27" rank="1"/>
  </conditionalFormatting>
  <conditionalFormatting sqref="I13">
    <cfRule type="top10" dxfId="1224" priority="26" rank="1"/>
  </conditionalFormatting>
  <conditionalFormatting sqref="J13">
    <cfRule type="top10" dxfId="1223" priority="25" rank="1"/>
  </conditionalFormatting>
  <conditionalFormatting sqref="E14">
    <cfRule type="top10" dxfId="1222" priority="24" rank="1"/>
  </conditionalFormatting>
  <conditionalFormatting sqref="F14">
    <cfRule type="top10" dxfId="1221" priority="23" rank="1"/>
  </conditionalFormatting>
  <conditionalFormatting sqref="G14">
    <cfRule type="top10" dxfId="1220" priority="22" rank="1"/>
  </conditionalFormatting>
  <conditionalFormatting sqref="H14">
    <cfRule type="top10" dxfId="1219" priority="21" rank="1"/>
  </conditionalFormatting>
  <conditionalFormatting sqref="I14">
    <cfRule type="top10" dxfId="1218" priority="20" rank="1"/>
  </conditionalFormatting>
  <conditionalFormatting sqref="J14">
    <cfRule type="top10" dxfId="1217" priority="19" rank="1"/>
  </conditionalFormatting>
  <conditionalFormatting sqref="E15">
    <cfRule type="top10" dxfId="1216" priority="13" rank="1"/>
  </conditionalFormatting>
  <conditionalFormatting sqref="F15">
    <cfRule type="top10" dxfId="1215" priority="14" rank="1"/>
  </conditionalFormatting>
  <conditionalFormatting sqref="G15">
    <cfRule type="top10" dxfId="1214" priority="15" rank="1"/>
  </conditionalFormatting>
  <conditionalFormatting sqref="H15">
    <cfRule type="top10" dxfId="1213" priority="16" rank="1"/>
  </conditionalFormatting>
  <conditionalFormatting sqref="I15">
    <cfRule type="top10" dxfId="1212" priority="17" rank="1"/>
  </conditionalFormatting>
  <conditionalFormatting sqref="J15">
    <cfRule type="top10" dxfId="1211" priority="18" rank="1"/>
  </conditionalFormatting>
  <conditionalFormatting sqref="E16">
    <cfRule type="top10" dxfId="1210" priority="12" rank="1"/>
  </conditionalFormatting>
  <conditionalFormatting sqref="F16">
    <cfRule type="top10" dxfId="1209" priority="11" rank="1"/>
  </conditionalFormatting>
  <conditionalFormatting sqref="G16">
    <cfRule type="top10" dxfId="1208" priority="10" rank="1"/>
  </conditionalFormatting>
  <conditionalFormatting sqref="H16">
    <cfRule type="top10" dxfId="1207" priority="9" rank="1"/>
  </conditionalFormatting>
  <conditionalFormatting sqref="I16">
    <cfRule type="top10" dxfId="1206" priority="8" rank="1"/>
  </conditionalFormatting>
  <conditionalFormatting sqref="J16">
    <cfRule type="top10" dxfId="1205" priority="7" rank="1"/>
  </conditionalFormatting>
  <conditionalFormatting sqref="E17">
    <cfRule type="top10" dxfId="1204" priority="6" rank="1"/>
  </conditionalFormatting>
  <conditionalFormatting sqref="F17">
    <cfRule type="top10" dxfId="1203" priority="5" rank="1"/>
  </conditionalFormatting>
  <conditionalFormatting sqref="G17">
    <cfRule type="top10" dxfId="1202" priority="4" rank="1"/>
  </conditionalFormatting>
  <conditionalFormatting sqref="H17">
    <cfRule type="top10" dxfId="1201" priority="3" rank="1"/>
  </conditionalFormatting>
  <conditionalFormatting sqref="I17">
    <cfRule type="top10" dxfId="1200" priority="2" rank="1"/>
  </conditionalFormatting>
  <conditionalFormatting sqref="J17">
    <cfRule type="top10" dxfId="1199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ED3FA40-248C-472F-8576-1D0A6DC00E61}">
          <x14:formula1>
            <xm:f>'C:\Users\abra2\AppData\Local\Packages\Microsoft.MicrosoftEdge_8wekyb3d8bbwe\TempState\Downloads\[ABRA Club Shoot 2182018 (1).xlsm]Data'!#REF!</xm:f>
          </x14:formula1>
          <xm:sqref>B18</xm:sqref>
        </x14:dataValidation>
        <x14:dataValidation type="list" allowBlank="1" showInputMessage="1" showErrorMessage="1" xr:uid="{9F8F980E-0B0F-4423-847C-C280D2D4F196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BD67A071-7483-411B-B1FE-A5E799F7D919}">
          <x14:formula1>
            <xm:f>'C:\Users\gih93\Documents\[ABRA2019.xlsm]Data'!#REF!</xm:f>
          </x14:formula1>
          <xm:sqref>B3:B5 B7:B9</xm:sqref>
        </x14:dataValidation>
        <x14:dataValidation type="list" allowBlank="1" showInputMessage="1" showErrorMessage="1" xr:uid="{52158E28-21BA-4077-8028-18DD5B981767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9AFF5D90-782B-4608-9688-7BCE9DC33C1C}">
          <x14:formula1>
            <xm:f>'C:\Users\abra2\Desktop\ABRA Files and More\AUTO BENCH REST ASSOCIATION FILE\ABRA 2019\Tennessee\[ABRA TN SCORING PROGRAM.xlsx]DATA SHEET'!#REF!</xm:f>
          </x14:formula1>
          <xm:sqref>B10:B11 B13</xm:sqref>
        </x14:dataValidation>
        <x14:dataValidation type="list" allowBlank="1" showInputMessage="1" showErrorMessage="1" xr:uid="{E8C6FCAF-0984-448F-A68D-FB127D44812D}">
          <x14:formula1>
            <xm:f>'C:\Users\abra2\AppData\Local\Packages\Microsoft.MicrosoftEdge_8wekyb3d8bbwe\TempState\Downloads\[ABRA GA State Tournament 9152019 (3).xlsm]Data'!#REF!</xm:f>
          </x14:formula1>
          <xm:sqref>B12</xm:sqref>
        </x14:dataValidation>
        <x14:dataValidation type="list" allowBlank="1" showInputMessage="1" showErrorMessage="1" xr:uid="{75BE14CB-80FE-48F9-B81A-00F8B5C15969}">
          <x14:formula1>
            <xm:f>'C:\Users\abra2\Desktop\ABRA Files and More\AUTO BENCH REST ASSOCIATION FILE\ABRA 2019\Tennessee\[ABRA TN SCORING PROGRAM 2.xlsx]DATA SHEET'!#REF!</xm:f>
          </x14:formula1>
          <xm:sqref>B14:B15</xm:sqref>
        </x14:dataValidation>
        <x14:dataValidation type="list" allowBlank="1" showInputMessage="1" showErrorMessage="1" xr:uid="{EB1D6683-D250-49F9-82B2-2EDC89453151}">
          <x14:formula1>
            <xm:f>'C:\Users\abra2\Desktop\ABRA Files and More\AUTO BENCH REST ASSOCIATION FILE\ABRA 2019\South Carolina\[ABRA sSOUTH CAROLINA SCORING PROGRAM 2019.xlsm]DATA SHEET'!#REF!</xm:f>
          </x14:formula1>
          <xm:sqref>B16</xm:sqref>
        </x14:dataValidation>
        <x14:dataValidation type="list" allowBlank="1" showInputMessage="1" showErrorMessage="1" xr:uid="{6D0DF6BB-B086-4C19-BF7B-3DB4EB8CF783}">
          <x14:formula1>
            <xm:f>'C:\Users\abra2\AppData\Local\Packages\Microsoft.MicrosoftEdge_8wekyb3d8bbwe\TempState\Downloads\[BGSL_ABRA SCORING RESULTS 11-3-2019 Lisa (1).xlsx]DATA SHEET'!#REF!</xm:f>
          </x14:formula1>
          <xm:sqref>D17 B17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DCA6-1693-45E9-9A02-7F03DD78B277}">
  <dimension ref="A1:O9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6" t="s">
        <v>29</v>
      </c>
      <c r="B2" s="119" t="s">
        <v>119</v>
      </c>
      <c r="C2" s="120">
        <v>43737</v>
      </c>
      <c r="D2" s="121" t="s">
        <v>116</v>
      </c>
      <c r="E2" s="122">
        <v>189</v>
      </c>
      <c r="F2" s="122">
        <v>191</v>
      </c>
      <c r="G2" s="122">
        <v>180</v>
      </c>
      <c r="H2" s="122">
        <v>182</v>
      </c>
      <c r="I2" s="122"/>
      <c r="J2" s="122"/>
      <c r="K2" s="123">
        <f>COUNT(E2:J2)</f>
        <v>4</v>
      </c>
      <c r="L2" s="123">
        <f>SUM(E2:J2)</f>
        <v>742</v>
      </c>
      <c r="M2" s="124">
        <f>SUM(L2/K2)</f>
        <v>185.5</v>
      </c>
      <c r="N2" s="119">
        <v>4</v>
      </c>
      <c r="O2" s="125">
        <f>SUM(M2+N2)</f>
        <v>189.5</v>
      </c>
    </row>
    <row r="3" spans="1:15" x14ac:dyDescent="0.3">
      <c r="A3" s="24" t="s">
        <v>29</v>
      </c>
      <c r="B3" s="24" t="s">
        <v>119</v>
      </c>
      <c r="C3" s="25">
        <v>43750</v>
      </c>
      <c r="D3" s="26" t="s">
        <v>38</v>
      </c>
      <c r="E3" s="24">
        <v>181</v>
      </c>
      <c r="F3" s="24">
        <v>182</v>
      </c>
      <c r="G3" s="24">
        <v>175</v>
      </c>
      <c r="H3" s="24">
        <v>177</v>
      </c>
      <c r="I3" s="24">
        <v>187</v>
      </c>
      <c r="J3" s="24">
        <v>190</v>
      </c>
      <c r="K3" s="27">
        <v>6</v>
      </c>
      <c r="L3" s="27">
        <v>1092</v>
      </c>
      <c r="M3" s="28">
        <v>182</v>
      </c>
      <c r="N3" s="27">
        <v>12</v>
      </c>
      <c r="O3" s="28">
        <v>194</v>
      </c>
    </row>
    <row r="4" spans="1:15" x14ac:dyDescent="0.3">
      <c r="A4" s="24" t="s">
        <v>29</v>
      </c>
      <c r="B4" s="138" t="s">
        <v>119</v>
      </c>
      <c r="C4" s="25">
        <v>43760</v>
      </c>
      <c r="D4" s="26" t="s">
        <v>116</v>
      </c>
      <c r="E4" s="24">
        <v>191</v>
      </c>
      <c r="F4" s="24">
        <v>185</v>
      </c>
      <c r="G4" s="24"/>
      <c r="H4" s="24"/>
      <c r="I4" s="24"/>
      <c r="J4" s="24"/>
      <c r="K4" s="27">
        <v>2</v>
      </c>
      <c r="L4" s="27">
        <v>376</v>
      </c>
      <c r="M4" s="28">
        <v>188</v>
      </c>
      <c r="N4" s="27">
        <v>4</v>
      </c>
      <c r="O4" s="28">
        <v>192</v>
      </c>
    </row>
    <row r="5" spans="1:15" x14ac:dyDescent="0.3">
      <c r="A5" s="7" t="s">
        <v>29</v>
      </c>
      <c r="B5" s="7" t="s">
        <v>129</v>
      </c>
      <c r="C5" s="8">
        <v>43764</v>
      </c>
      <c r="D5" s="9" t="s">
        <v>61</v>
      </c>
      <c r="E5" s="7">
        <v>185</v>
      </c>
      <c r="F5" s="7">
        <v>172</v>
      </c>
      <c r="G5" s="7">
        <v>177</v>
      </c>
      <c r="H5" s="7">
        <v>176</v>
      </c>
      <c r="I5" s="7"/>
      <c r="J5" s="7"/>
      <c r="K5" s="10">
        <v>4</v>
      </c>
      <c r="L5" s="10">
        <v>710</v>
      </c>
      <c r="M5" s="11">
        <v>177.5</v>
      </c>
      <c r="N5" s="10">
        <v>4</v>
      </c>
      <c r="O5" s="11">
        <v>181.5</v>
      </c>
    </row>
    <row r="6" spans="1:15" x14ac:dyDescent="0.3">
      <c r="A6" s="139" t="s">
        <v>29</v>
      </c>
      <c r="B6" s="140" t="s">
        <v>119</v>
      </c>
      <c r="C6" s="141">
        <v>43765</v>
      </c>
      <c r="D6" s="142" t="s">
        <v>116</v>
      </c>
      <c r="E6" s="143">
        <v>181</v>
      </c>
      <c r="F6" s="143">
        <v>182</v>
      </c>
      <c r="G6" s="143">
        <v>179</v>
      </c>
      <c r="H6" s="143">
        <v>185</v>
      </c>
      <c r="I6" s="143"/>
      <c r="J6" s="143"/>
      <c r="K6" s="144">
        <f>COUNT(E6:J6)</f>
        <v>4</v>
      </c>
      <c r="L6" s="144">
        <f>SUM(E6:J6)</f>
        <v>727</v>
      </c>
      <c r="M6" s="145">
        <f>SUM(L6/K6)</f>
        <v>181.75</v>
      </c>
      <c r="N6" s="140">
        <v>4</v>
      </c>
      <c r="O6" s="146">
        <f>SUM(M6+N6)</f>
        <v>185.75</v>
      </c>
    </row>
    <row r="7" spans="1:15" x14ac:dyDescent="0.3">
      <c r="A7" s="7" t="s">
        <v>29</v>
      </c>
      <c r="B7" s="7" t="s">
        <v>129</v>
      </c>
      <c r="C7" s="8">
        <v>43778</v>
      </c>
      <c r="D7" s="9" t="s">
        <v>61</v>
      </c>
      <c r="E7" s="7">
        <v>183</v>
      </c>
      <c r="F7" s="7">
        <v>181</v>
      </c>
      <c r="G7" s="7">
        <v>185</v>
      </c>
      <c r="H7" s="7">
        <v>178</v>
      </c>
      <c r="I7" s="7">
        <v>185</v>
      </c>
      <c r="J7" s="7">
        <v>185</v>
      </c>
      <c r="K7" s="10">
        <v>6</v>
      </c>
      <c r="L7" s="10">
        <v>1097</v>
      </c>
      <c r="M7" s="11">
        <v>182.83333333333334</v>
      </c>
      <c r="N7" s="10">
        <v>8</v>
      </c>
      <c r="O7" s="11">
        <v>190.83333333333334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26</v>
      </c>
      <c r="L9" s="3">
        <f>SUM(L2:L8)</f>
        <v>4744</v>
      </c>
      <c r="M9" s="1">
        <f>SUM(L9/K9)</f>
        <v>182.46153846153845</v>
      </c>
      <c r="N9" s="3">
        <f>SUM(N2:N8)</f>
        <v>36</v>
      </c>
      <c r="O9" s="1">
        <f>SUM(M9+N9)</f>
        <v>218.46153846153845</v>
      </c>
    </row>
  </sheetData>
  <protectedRanges>
    <protectedRange sqref="L2:M2 O2 O3 L3:M3 L4:M4 O4 O5 L5:M5" name="Range1"/>
    <protectedRange sqref="L6:M6 O6 O7 L7:M7" name="Range1_1"/>
  </protectedRanges>
  <conditionalFormatting sqref="E1">
    <cfRule type="top10" priority="95" bottom="1" rank="1"/>
    <cfRule type="top10" dxfId="1198" priority="96" rank="1"/>
  </conditionalFormatting>
  <conditionalFormatting sqref="F1">
    <cfRule type="top10" priority="93" bottom="1" rank="1"/>
    <cfRule type="top10" dxfId="1197" priority="94" rank="1"/>
  </conditionalFormatting>
  <conditionalFormatting sqref="G1">
    <cfRule type="top10" priority="91" bottom="1" rank="1"/>
    <cfRule type="top10" dxfId="1196" priority="92" rank="1"/>
  </conditionalFormatting>
  <conditionalFormatting sqref="H1">
    <cfRule type="top10" priority="89" bottom="1" rank="1"/>
    <cfRule type="top10" dxfId="1195" priority="90" rank="1"/>
  </conditionalFormatting>
  <conditionalFormatting sqref="I1">
    <cfRule type="top10" priority="87" bottom="1" rank="1"/>
    <cfRule type="top10" dxfId="1194" priority="88" rank="1"/>
  </conditionalFormatting>
  <conditionalFormatting sqref="J1">
    <cfRule type="top10" priority="85" bottom="1" rank="1"/>
    <cfRule type="top10" dxfId="1193" priority="86" rank="1"/>
  </conditionalFormatting>
  <conditionalFormatting sqref="E8">
    <cfRule type="top10" priority="83" bottom="1" rank="1"/>
    <cfRule type="top10" dxfId="1192" priority="84" rank="1"/>
  </conditionalFormatting>
  <conditionalFormatting sqref="F8">
    <cfRule type="top10" priority="81" bottom="1" rank="1"/>
    <cfRule type="top10" dxfId="1191" priority="82" rank="1"/>
  </conditionalFormatting>
  <conditionalFormatting sqref="G8">
    <cfRule type="top10" priority="79" bottom="1" rank="1"/>
    <cfRule type="top10" dxfId="1190" priority="80" rank="1"/>
  </conditionalFormatting>
  <conditionalFormatting sqref="H8">
    <cfRule type="top10" priority="77" bottom="1" rank="1"/>
    <cfRule type="top10" dxfId="1189" priority="78" rank="1"/>
  </conditionalFormatting>
  <conditionalFormatting sqref="I8">
    <cfRule type="top10" priority="75" bottom="1" rank="1"/>
    <cfRule type="top10" dxfId="1188" priority="76" rank="1"/>
  </conditionalFormatting>
  <conditionalFormatting sqref="J8">
    <cfRule type="top10" priority="73" bottom="1" rank="1"/>
    <cfRule type="top10" dxfId="1187" priority="74" rank="1"/>
  </conditionalFormatting>
  <conditionalFormatting sqref="E2">
    <cfRule type="top10" dxfId="1186" priority="60" rank="1"/>
  </conditionalFormatting>
  <conditionalFormatting sqref="F2">
    <cfRule type="top10" dxfId="1185" priority="59" rank="1"/>
  </conditionalFormatting>
  <conditionalFormatting sqref="G2">
    <cfRule type="top10" dxfId="1184" priority="58" rank="1"/>
  </conditionalFormatting>
  <conditionalFormatting sqref="H2">
    <cfRule type="top10" dxfId="1183" priority="57" rank="1"/>
  </conditionalFormatting>
  <conditionalFormatting sqref="I2">
    <cfRule type="top10" dxfId="1182" priority="56" rank="1"/>
  </conditionalFormatting>
  <conditionalFormatting sqref="J2">
    <cfRule type="top10" dxfId="1181" priority="55" rank="1"/>
  </conditionalFormatting>
  <conditionalFormatting sqref="E3">
    <cfRule type="top10" priority="53" bottom="1" rank="1"/>
    <cfRule type="top10" dxfId="1180" priority="54" rank="1"/>
  </conditionalFormatting>
  <conditionalFormatting sqref="F3">
    <cfRule type="top10" priority="51" bottom="1" rank="1"/>
    <cfRule type="top10" dxfId="1179" priority="52" rank="1"/>
  </conditionalFormatting>
  <conditionalFormatting sqref="G3">
    <cfRule type="top10" priority="49" bottom="1" rank="1"/>
    <cfRule type="top10" dxfId="1178" priority="50" rank="1"/>
  </conditionalFormatting>
  <conditionalFormatting sqref="H3">
    <cfRule type="top10" priority="47" bottom="1" rank="1"/>
    <cfRule type="top10" dxfId="1177" priority="48" rank="1"/>
  </conditionalFormatting>
  <conditionalFormatting sqref="I3">
    <cfRule type="top10" priority="45" bottom="1" rank="1"/>
    <cfRule type="top10" dxfId="1176" priority="46" rank="1"/>
  </conditionalFormatting>
  <conditionalFormatting sqref="J3">
    <cfRule type="top10" priority="43" bottom="1" rank="1"/>
    <cfRule type="top10" dxfId="1175" priority="44" rank="1"/>
  </conditionalFormatting>
  <conditionalFormatting sqref="E4">
    <cfRule type="top10" priority="31" bottom="1" rank="1"/>
    <cfRule type="top10" dxfId="1174" priority="32" rank="1"/>
  </conditionalFormatting>
  <conditionalFormatting sqref="F4">
    <cfRule type="top10" priority="33" bottom="1" rank="1"/>
    <cfRule type="top10" dxfId="1173" priority="34" rank="1"/>
  </conditionalFormatting>
  <conditionalFormatting sqref="G4">
    <cfRule type="top10" priority="35" bottom="1" rank="1"/>
    <cfRule type="top10" dxfId="1172" priority="36" rank="1"/>
  </conditionalFormatting>
  <conditionalFormatting sqref="H4">
    <cfRule type="top10" priority="37" bottom="1" rank="1"/>
    <cfRule type="top10" dxfId="1171" priority="38" rank="1"/>
  </conditionalFormatting>
  <conditionalFormatting sqref="I4">
    <cfRule type="top10" priority="39" bottom="1" rank="1"/>
    <cfRule type="top10" dxfId="1170" priority="40" rank="1"/>
  </conditionalFormatting>
  <conditionalFormatting sqref="J4">
    <cfRule type="top10" priority="41" bottom="1" rank="1"/>
    <cfRule type="top10" dxfId="1169" priority="42" rank="1"/>
  </conditionalFormatting>
  <conditionalFormatting sqref="E5">
    <cfRule type="top10" priority="29" bottom="1" rank="1"/>
    <cfRule type="top10" dxfId="1168" priority="30" rank="1"/>
  </conditionalFormatting>
  <conditionalFormatting sqref="F5">
    <cfRule type="top10" priority="27" bottom="1" rank="1"/>
    <cfRule type="top10" dxfId="1167" priority="28" rank="1"/>
  </conditionalFormatting>
  <conditionalFormatting sqref="G5">
    <cfRule type="top10" priority="25" bottom="1" rank="1"/>
    <cfRule type="top10" dxfId="1166" priority="26" rank="1"/>
  </conditionalFormatting>
  <conditionalFormatting sqref="H5">
    <cfRule type="top10" priority="23" bottom="1" rank="1"/>
    <cfRule type="top10" dxfId="1165" priority="24" rank="1"/>
  </conditionalFormatting>
  <conditionalFormatting sqref="I5">
    <cfRule type="top10" priority="21" bottom="1" rank="1"/>
    <cfRule type="top10" dxfId="1164" priority="22" rank="1"/>
  </conditionalFormatting>
  <conditionalFormatting sqref="J5">
    <cfRule type="top10" priority="19" bottom="1" rank="1"/>
    <cfRule type="top10" dxfId="1163" priority="20" rank="1"/>
  </conditionalFormatting>
  <conditionalFormatting sqref="E6">
    <cfRule type="top10" dxfId="1162" priority="18" rank="1"/>
  </conditionalFormatting>
  <conditionalFormatting sqref="F6">
    <cfRule type="top10" dxfId="1161" priority="17" rank="1"/>
  </conditionalFormatting>
  <conditionalFormatting sqref="G6">
    <cfRule type="top10" dxfId="1160" priority="16" rank="1"/>
  </conditionalFormatting>
  <conditionalFormatting sqref="H6">
    <cfRule type="top10" dxfId="1159" priority="15" rank="1"/>
  </conditionalFormatting>
  <conditionalFormatting sqref="I6">
    <cfRule type="top10" dxfId="1158" priority="14" rank="1"/>
  </conditionalFormatting>
  <conditionalFormatting sqref="J6">
    <cfRule type="top10" dxfId="1157" priority="13" rank="1"/>
  </conditionalFormatting>
  <conditionalFormatting sqref="E7">
    <cfRule type="top10" priority="11" bottom="1" rank="1"/>
    <cfRule type="top10" dxfId="1156" priority="12" rank="1"/>
  </conditionalFormatting>
  <conditionalFormatting sqref="F7">
    <cfRule type="top10" priority="9" bottom="1" rank="1"/>
    <cfRule type="top10" dxfId="1155" priority="10" rank="1"/>
  </conditionalFormatting>
  <conditionalFormatting sqref="G7">
    <cfRule type="top10" priority="7" bottom="1" rank="1"/>
    <cfRule type="top10" dxfId="1154" priority="8" rank="1"/>
  </conditionalFormatting>
  <conditionalFormatting sqref="H7">
    <cfRule type="top10" priority="5" bottom="1" rank="1"/>
    <cfRule type="top10" dxfId="1153" priority="6" rank="1"/>
  </conditionalFormatting>
  <conditionalFormatting sqref="I7">
    <cfRule type="top10" priority="3" bottom="1" rank="1"/>
    <cfRule type="top10" dxfId="1152" priority="4" rank="1"/>
  </conditionalFormatting>
  <conditionalFormatting sqref="J7">
    <cfRule type="top10" priority="1" bottom="1" rank="1"/>
    <cfRule type="top10" dxfId="1151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greaterThan" allowBlank="1" showInputMessage="1" showErrorMessage="1" xr:uid="{EEB3EAE3-4402-422C-A2DB-8AB6FAF7B6EF}">
          <x14:formula1>
            <xm:f>'C:\Users\abra2\AppData\Local\Packages\Microsoft.MicrosoftEdge_8wekyb3d8bbwe\TempState\Downloads\[ABRA09.21.2019.New Haven (1).xlsm]Data'!#REF!</xm:f>
          </x14:formula1>
          <xm:sqref>B2:B4</xm:sqref>
        </x14:dataValidation>
        <x14:dataValidation type="list" allowBlank="1" showInputMessage="1" showErrorMessage="1" xr:uid="{BE67DDCB-ED0D-408E-8B6A-CAFB5EFB5FA0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C172652E-EC2A-421F-9379-C30727B4C9B1}">
          <x14:formula1>
            <xm:f>'C:\Users\gih93\Documents\[ABRA2019.xlsm]Data'!#REF!</xm:f>
          </x14:formula1>
          <xm:sqref>B5:B7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3685-4996-4D6D-9DFD-B40812DEC6B5}">
  <sheetPr codeName="Sheet5"/>
  <dimension ref="A1:O6"/>
  <sheetViews>
    <sheetView workbookViewId="0">
      <selection activeCell="N2" sqref="N2: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29</v>
      </c>
      <c r="B2" s="7" t="s">
        <v>77</v>
      </c>
      <c r="C2" s="8">
        <v>43666</v>
      </c>
      <c r="D2" s="29" t="s">
        <v>78</v>
      </c>
      <c r="E2" s="30">
        <v>189</v>
      </c>
      <c r="F2" s="31">
        <v>189</v>
      </c>
      <c r="G2" s="31">
        <v>191</v>
      </c>
      <c r="H2" s="40">
        <v>190</v>
      </c>
      <c r="I2" s="62"/>
      <c r="J2" s="7"/>
      <c r="K2" s="10">
        <v>4</v>
      </c>
      <c r="L2" s="10">
        <v>759</v>
      </c>
      <c r="M2" s="11">
        <v>189.75</v>
      </c>
      <c r="N2" s="10">
        <v>5</v>
      </c>
      <c r="O2" s="11">
        <v>194.75</v>
      </c>
    </row>
    <row r="3" spans="1:15" x14ac:dyDescent="0.3">
      <c r="A3" s="7" t="s">
        <v>29</v>
      </c>
      <c r="B3" s="7" t="s">
        <v>77</v>
      </c>
      <c r="C3" s="8">
        <v>43687</v>
      </c>
      <c r="D3" s="9" t="s">
        <v>78</v>
      </c>
      <c r="E3" s="7">
        <v>187</v>
      </c>
      <c r="F3" s="7">
        <v>188</v>
      </c>
      <c r="G3" s="7">
        <v>191</v>
      </c>
      <c r="H3" s="7">
        <v>186</v>
      </c>
      <c r="I3" s="7"/>
      <c r="J3" s="7"/>
      <c r="K3" s="10">
        <v>4</v>
      </c>
      <c r="L3" s="10">
        <v>752</v>
      </c>
      <c r="M3" s="11">
        <v>188</v>
      </c>
      <c r="N3" s="10">
        <v>5</v>
      </c>
      <c r="O3" s="11">
        <v>193</v>
      </c>
    </row>
    <row r="4" spans="1:15" x14ac:dyDescent="0.3">
      <c r="A4" s="41" t="s">
        <v>105</v>
      </c>
      <c r="B4" s="48" t="s">
        <v>109</v>
      </c>
      <c r="C4" s="43">
        <v>43722</v>
      </c>
      <c r="D4" s="44" t="s">
        <v>108</v>
      </c>
      <c r="E4" s="45">
        <v>185</v>
      </c>
      <c r="F4" s="45">
        <v>190</v>
      </c>
      <c r="G4" s="45">
        <v>191.1</v>
      </c>
      <c r="H4" s="45">
        <v>187</v>
      </c>
      <c r="I4" s="45">
        <v>188</v>
      </c>
      <c r="J4" s="45">
        <v>186</v>
      </c>
      <c r="K4" s="46">
        <f>COUNT(E4:J4)</f>
        <v>6</v>
      </c>
      <c r="L4" s="46">
        <f>SUM(E4:J4)</f>
        <v>1127.0999999999999</v>
      </c>
      <c r="M4" s="47">
        <f>SUM(L4/K4)</f>
        <v>187.85</v>
      </c>
      <c r="N4" s="48">
        <v>18</v>
      </c>
      <c r="O4" s="49">
        <f>SUM(M4+N4)</f>
        <v>205.85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2638.1</v>
      </c>
      <c r="M6" s="1">
        <f>SUM(L6/K6)</f>
        <v>188.43571428571428</v>
      </c>
      <c r="N6" s="3">
        <f>SUM(N2:N5)</f>
        <v>28</v>
      </c>
      <c r="O6" s="1">
        <f>SUM(M6+N6)</f>
        <v>216.43571428571428</v>
      </c>
    </row>
  </sheetData>
  <protectedRanges>
    <protectedRange algorithmName="SHA-512" hashValue="FG7sbUW81RLTrqZOgRQY3WT58Fmv2wpczdNtHSivDYpua2f0csBbi4PHtU2Z8RiB+M2w+jl67Do94rJCq0Ck5Q==" saltValue="84WXeaapoYvzxj0ZBNU3eQ==" spinCount="100000" sqref="L4:M4 O4" name="Range1"/>
  </protectedRanges>
  <conditionalFormatting sqref="E1">
    <cfRule type="top10" priority="65" bottom="1" rank="1"/>
    <cfRule type="top10" dxfId="1150" priority="66" rank="1"/>
  </conditionalFormatting>
  <conditionalFormatting sqref="F1">
    <cfRule type="top10" priority="63" bottom="1" rank="1"/>
    <cfRule type="top10" dxfId="1149" priority="64" rank="1"/>
  </conditionalFormatting>
  <conditionalFormatting sqref="G1">
    <cfRule type="top10" priority="61" bottom="1" rank="1"/>
    <cfRule type="top10" dxfId="1148" priority="62" rank="1"/>
  </conditionalFormatting>
  <conditionalFormatting sqref="H1">
    <cfRule type="top10" priority="59" bottom="1" rank="1"/>
    <cfRule type="top10" dxfId="1147" priority="60" rank="1"/>
  </conditionalFormatting>
  <conditionalFormatting sqref="I1">
    <cfRule type="top10" priority="57" bottom="1" rank="1"/>
    <cfRule type="top10" dxfId="1146" priority="58" rank="1"/>
  </conditionalFormatting>
  <conditionalFormatting sqref="J1">
    <cfRule type="top10" priority="55" bottom="1" rank="1"/>
    <cfRule type="top10" dxfId="1145" priority="56" rank="1"/>
  </conditionalFormatting>
  <conditionalFormatting sqref="E5">
    <cfRule type="top10" priority="53" bottom="1" rank="1"/>
    <cfRule type="top10" dxfId="1144" priority="54" rank="1"/>
  </conditionalFormatting>
  <conditionalFormatting sqref="F5">
    <cfRule type="top10" priority="51" bottom="1" rank="1"/>
    <cfRule type="top10" dxfId="1143" priority="52" rank="1"/>
  </conditionalFormatting>
  <conditionalFormatting sqref="G5">
    <cfRule type="top10" priority="49" bottom="1" rank="1"/>
    <cfRule type="top10" dxfId="1142" priority="50" rank="1"/>
  </conditionalFormatting>
  <conditionalFormatting sqref="H5">
    <cfRule type="top10" priority="47" bottom="1" rank="1"/>
    <cfRule type="top10" dxfId="1141" priority="48" rank="1"/>
  </conditionalFormatting>
  <conditionalFormatting sqref="I5">
    <cfRule type="top10" priority="45" bottom="1" rank="1"/>
    <cfRule type="top10" dxfId="1140" priority="46" rank="1"/>
  </conditionalFormatting>
  <conditionalFormatting sqref="J5">
    <cfRule type="top10" priority="43" bottom="1" rank="1"/>
    <cfRule type="top10" dxfId="1139" priority="44" rank="1"/>
  </conditionalFormatting>
  <conditionalFormatting sqref="E2">
    <cfRule type="top10" priority="19" bottom="1" rank="1"/>
    <cfRule type="top10" dxfId="1138" priority="20" rank="1"/>
  </conditionalFormatting>
  <conditionalFormatting sqref="F2">
    <cfRule type="top10" priority="21" bottom="1" rank="1"/>
    <cfRule type="top10" dxfId="1137" priority="22" rank="1"/>
  </conditionalFormatting>
  <conditionalFormatting sqref="G2">
    <cfRule type="top10" priority="23" bottom="1" rank="1"/>
    <cfRule type="top10" dxfId="1136" priority="24" rank="1"/>
  </conditionalFormatting>
  <conditionalFormatting sqref="H2">
    <cfRule type="top10" priority="25" bottom="1" rank="1"/>
    <cfRule type="top10" dxfId="1135" priority="26" rank="1"/>
  </conditionalFormatting>
  <conditionalFormatting sqref="I2">
    <cfRule type="top10" priority="27" bottom="1" rank="1"/>
    <cfRule type="top10" dxfId="1134" priority="28" rank="1"/>
  </conditionalFormatting>
  <conditionalFormatting sqref="J2">
    <cfRule type="top10" priority="29" bottom="1" rank="1"/>
    <cfRule type="top10" dxfId="1133" priority="30" rank="1"/>
  </conditionalFormatting>
  <conditionalFormatting sqref="E3">
    <cfRule type="top10" priority="17" bottom="1" rank="1"/>
    <cfRule type="top10" dxfId="1132" priority="18" rank="1"/>
  </conditionalFormatting>
  <conditionalFormatting sqref="F3">
    <cfRule type="top10" priority="15" bottom="1" rank="1"/>
    <cfRule type="top10" dxfId="1131" priority="16" rank="1"/>
  </conditionalFormatting>
  <conditionalFormatting sqref="G3">
    <cfRule type="top10" priority="13" bottom="1" rank="1"/>
    <cfRule type="top10" dxfId="1130" priority="14" rank="1"/>
  </conditionalFormatting>
  <conditionalFormatting sqref="H3">
    <cfRule type="top10" priority="11" bottom="1" rank="1"/>
    <cfRule type="top10" dxfId="1129" priority="12" rank="1"/>
  </conditionalFormatting>
  <conditionalFormatting sqref="I3">
    <cfRule type="top10" priority="9" bottom="1" rank="1"/>
    <cfRule type="top10" dxfId="1128" priority="10" rank="1"/>
  </conditionalFormatting>
  <conditionalFormatting sqref="J3">
    <cfRule type="top10" priority="7" bottom="1" rank="1"/>
    <cfRule type="top10" dxfId="1127" priority="8" rank="1"/>
  </conditionalFormatting>
  <conditionalFormatting sqref="E4">
    <cfRule type="top10" dxfId="1126" priority="1" rank="1"/>
  </conditionalFormatting>
  <conditionalFormatting sqref="F4">
    <cfRule type="top10" dxfId="1125" priority="2" rank="1"/>
  </conditionalFormatting>
  <conditionalFormatting sqref="G4">
    <cfRule type="top10" dxfId="1124" priority="3" rank="1"/>
  </conditionalFormatting>
  <conditionalFormatting sqref="H4">
    <cfRule type="top10" dxfId="1123" priority="4" rank="1"/>
  </conditionalFormatting>
  <conditionalFormatting sqref="I4">
    <cfRule type="top10" dxfId="1122" priority="5" rank="1"/>
  </conditionalFormatting>
  <conditionalFormatting sqref="J4">
    <cfRule type="top10" dxfId="1121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D405E69-E257-4680-B1A5-D766856851B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3F2053B0-5114-4C6F-87C0-8E2301306841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4DD17625-67AC-45A1-B118-37444C1AFB66}">
          <x14:formula1>
            <xm:f>'C:\Users\abra2\AppData\Local\Packages\Microsoft.MicrosoftEdge_8wekyb3d8bbwe\TempState\Downloads\[ABRA2019Aug10Arkansas (2).xlsm]Data'!#REF!</xm:f>
          </x14:formula1>
          <xm:sqref>B3</xm:sqref>
        </x14:dataValidation>
        <x14:dataValidation type="list" allowBlank="1" showInputMessage="1" showErrorMessage="1" xr:uid="{720E98D5-6D96-456F-A031-1D708923AEA5}">
          <x14:formula1>
            <xm:f>'C:\Users\abra2\Desktop\ABRA Files and More\AUTO BENCH REST ASSOCIATION FILE\ABRA 2019\Arkansas\[ABRA ARKANSAS Scoring Program.xlsx]DATA SHEET'!#REF!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8BC1-8080-46EC-821B-3FB1DF0FCB70}">
  <sheetPr codeName="Sheet6"/>
  <dimension ref="A1:O16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29</v>
      </c>
      <c r="B2" s="7" t="s">
        <v>32</v>
      </c>
      <c r="C2" s="8">
        <v>43513</v>
      </c>
      <c r="D2" s="9" t="s">
        <v>20</v>
      </c>
      <c r="E2" s="7">
        <v>189</v>
      </c>
      <c r="F2" s="7">
        <v>189</v>
      </c>
      <c r="G2" s="7">
        <v>195</v>
      </c>
      <c r="H2" s="7">
        <v>192</v>
      </c>
      <c r="I2" s="7"/>
      <c r="J2" s="7"/>
      <c r="K2" s="10">
        <v>4</v>
      </c>
      <c r="L2" s="10">
        <v>765</v>
      </c>
      <c r="M2" s="11">
        <v>191.25</v>
      </c>
      <c r="N2" s="10">
        <v>9</v>
      </c>
      <c r="O2" s="11">
        <v>200.25</v>
      </c>
    </row>
    <row r="3" spans="1:15" x14ac:dyDescent="0.3">
      <c r="A3" s="7" t="s">
        <v>29</v>
      </c>
      <c r="B3" s="7" t="s">
        <v>46</v>
      </c>
      <c r="C3" s="8">
        <v>43547</v>
      </c>
      <c r="D3" s="9" t="s">
        <v>47</v>
      </c>
      <c r="E3" s="7">
        <v>182</v>
      </c>
      <c r="F3" s="7">
        <v>188</v>
      </c>
      <c r="G3" s="7">
        <v>182</v>
      </c>
      <c r="H3" s="7">
        <v>189</v>
      </c>
      <c r="I3" s="7"/>
      <c r="J3" s="7"/>
      <c r="K3" s="10">
        <v>4</v>
      </c>
      <c r="L3" s="10">
        <v>741</v>
      </c>
      <c r="M3" s="11">
        <v>185.25</v>
      </c>
      <c r="N3" s="10">
        <v>11</v>
      </c>
      <c r="O3" s="11">
        <v>196.25</v>
      </c>
    </row>
    <row r="4" spans="1:15" x14ac:dyDescent="0.3">
      <c r="A4" s="7" t="s">
        <v>29</v>
      </c>
      <c r="B4" s="7" t="s">
        <v>32</v>
      </c>
      <c r="C4" s="8">
        <v>43561</v>
      </c>
      <c r="D4" s="9" t="s">
        <v>47</v>
      </c>
      <c r="E4" s="7">
        <v>191</v>
      </c>
      <c r="F4" s="7">
        <v>188</v>
      </c>
      <c r="G4" s="7">
        <v>189</v>
      </c>
      <c r="H4" s="7">
        <v>190</v>
      </c>
      <c r="I4" s="7"/>
      <c r="J4" s="7"/>
      <c r="K4" s="10">
        <v>4</v>
      </c>
      <c r="L4" s="10">
        <v>758</v>
      </c>
      <c r="M4" s="11">
        <v>189.5</v>
      </c>
      <c r="N4" s="10">
        <v>11</v>
      </c>
      <c r="O4" s="11">
        <v>200.5</v>
      </c>
    </row>
    <row r="5" spans="1:15" ht="15.75" thickBot="1" x14ac:dyDescent="0.35">
      <c r="A5" s="7" t="s">
        <v>29</v>
      </c>
      <c r="B5" s="7" t="s">
        <v>32</v>
      </c>
      <c r="C5" s="8">
        <v>43604</v>
      </c>
      <c r="D5" s="9" t="s">
        <v>20</v>
      </c>
      <c r="E5" s="34">
        <v>187</v>
      </c>
      <c r="F5" s="7">
        <v>183</v>
      </c>
      <c r="G5" s="34">
        <v>187</v>
      </c>
      <c r="H5" s="7">
        <v>187</v>
      </c>
      <c r="I5" s="34">
        <v>181</v>
      </c>
      <c r="J5" s="34">
        <v>183</v>
      </c>
      <c r="K5" s="10">
        <v>6</v>
      </c>
      <c r="L5" s="10">
        <v>1108</v>
      </c>
      <c r="M5" s="11">
        <v>184.66666666666666</v>
      </c>
      <c r="N5" s="10">
        <v>6</v>
      </c>
      <c r="O5" s="11">
        <v>190.66666666666666</v>
      </c>
    </row>
    <row r="6" spans="1:15" ht="15.75" thickBot="1" x14ac:dyDescent="0.35">
      <c r="A6" s="7" t="s">
        <v>29</v>
      </c>
      <c r="B6" s="7" t="s">
        <v>32</v>
      </c>
      <c r="C6" s="8">
        <v>43638</v>
      </c>
      <c r="D6" s="29" t="s">
        <v>47</v>
      </c>
      <c r="E6" s="61">
        <v>191</v>
      </c>
      <c r="F6" s="52">
        <v>184</v>
      </c>
      <c r="G6" s="7">
        <v>188</v>
      </c>
      <c r="H6" s="51">
        <v>188</v>
      </c>
      <c r="I6" s="61">
        <v>192</v>
      </c>
      <c r="J6" s="62">
        <v>190</v>
      </c>
      <c r="K6" s="10">
        <v>6</v>
      </c>
      <c r="L6" s="10">
        <v>1133</v>
      </c>
      <c r="M6" s="11">
        <v>188.83333333333334</v>
      </c>
      <c r="N6" s="10">
        <v>18</v>
      </c>
      <c r="O6" s="11">
        <f>SUM(M6+N6)</f>
        <v>206.83333333333334</v>
      </c>
    </row>
    <row r="7" spans="1:15" ht="15.75" thickBot="1" x14ac:dyDescent="0.35">
      <c r="A7" s="7" t="s">
        <v>29</v>
      </c>
      <c r="B7" s="7" t="s">
        <v>32</v>
      </c>
      <c r="C7" s="8">
        <v>43639</v>
      </c>
      <c r="D7" s="29" t="s">
        <v>47</v>
      </c>
      <c r="E7" s="61">
        <v>193</v>
      </c>
      <c r="F7" s="62">
        <v>189</v>
      </c>
      <c r="G7" s="7">
        <v>189</v>
      </c>
      <c r="H7" s="7">
        <v>192</v>
      </c>
      <c r="I7" s="7"/>
      <c r="J7" s="7"/>
      <c r="K7" s="10">
        <v>4</v>
      </c>
      <c r="L7" s="10">
        <v>763</v>
      </c>
      <c r="M7" s="11">
        <v>190.75</v>
      </c>
      <c r="N7" s="10">
        <v>5</v>
      </c>
      <c r="O7" s="11">
        <v>195.75</v>
      </c>
    </row>
    <row r="8" spans="1:15" x14ac:dyDescent="0.3">
      <c r="A8" s="7" t="s">
        <v>29</v>
      </c>
      <c r="B8" s="48" t="s">
        <v>30</v>
      </c>
      <c r="C8" s="43">
        <v>43680</v>
      </c>
      <c r="D8" s="44" t="s">
        <v>47</v>
      </c>
      <c r="E8" s="45">
        <v>188</v>
      </c>
      <c r="F8" s="45">
        <v>194</v>
      </c>
      <c r="G8" s="45">
        <v>189</v>
      </c>
      <c r="H8" s="45">
        <v>191</v>
      </c>
      <c r="I8" s="45"/>
      <c r="J8" s="45"/>
      <c r="K8" s="46">
        <f t="shared" ref="K8:K13" si="0">COUNT(E8:J8)</f>
        <v>4</v>
      </c>
      <c r="L8" s="46">
        <f t="shared" ref="L8:L13" si="1">SUM(E8:J8)</f>
        <v>762</v>
      </c>
      <c r="M8" s="47">
        <f t="shared" ref="M8:M13" si="2">SUM(L8/K8)</f>
        <v>190.5</v>
      </c>
      <c r="N8" s="48">
        <v>4</v>
      </c>
      <c r="O8" s="49">
        <f t="shared" ref="O8:O13" si="3">SUM(M8+N8)</f>
        <v>194.5</v>
      </c>
    </row>
    <row r="9" spans="1:15" x14ac:dyDescent="0.3">
      <c r="A9" s="7" t="s">
        <v>29</v>
      </c>
      <c r="B9" s="48" t="s">
        <v>30</v>
      </c>
      <c r="C9" s="43">
        <v>43681</v>
      </c>
      <c r="D9" s="44" t="s">
        <v>47</v>
      </c>
      <c r="E9" s="45">
        <v>196</v>
      </c>
      <c r="F9" s="45">
        <v>189</v>
      </c>
      <c r="G9" s="45">
        <v>190</v>
      </c>
      <c r="H9" s="45">
        <v>187</v>
      </c>
      <c r="I9" s="45"/>
      <c r="J9" s="45"/>
      <c r="K9" s="46">
        <f t="shared" si="0"/>
        <v>4</v>
      </c>
      <c r="L9" s="46">
        <f t="shared" si="1"/>
        <v>762</v>
      </c>
      <c r="M9" s="47">
        <f t="shared" si="2"/>
        <v>190.5</v>
      </c>
      <c r="N9" s="48">
        <v>6</v>
      </c>
      <c r="O9" s="49">
        <f t="shared" si="3"/>
        <v>196.5</v>
      </c>
    </row>
    <row r="10" spans="1:15" x14ac:dyDescent="0.3">
      <c r="A10" s="7" t="s">
        <v>29</v>
      </c>
      <c r="B10" s="48" t="s">
        <v>32</v>
      </c>
      <c r="C10" s="43">
        <v>43708</v>
      </c>
      <c r="D10" s="44" t="s">
        <v>100</v>
      </c>
      <c r="E10" s="45">
        <v>192</v>
      </c>
      <c r="F10" s="45">
        <v>194</v>
      </c>
      <c r="G10" s="45">
        <v>195</v>
      </c>
      <c r="H10" s="45">
        <v>195</v>
      </c>
      <c r="I10" s="45">
        <v>192</v>
      </c>
      <c r="J10" s="45">
        <v>190</v>
      </c>
      <c r="K10" s="46">
        <f t="shared" si="0"/>
        <v>6</v>
      </c>
      <c r="L10" s="46">
        <f t="shared" si="1"/>
        <v>1158</v>
      </c>
      <c r="M10" s="47">
        <f t="shared" si="2"/>
        <v>193</v>
      </c>
      <c r="N10" s="48">
        <v>26</v>
      </c>
      <c r="O10" s="49">
        <f t="shared" si="3"/>
        <v>219</v>
      </c>
    </row>
    <row r="11" spans="1:15" ht="15.75" x14ac:dyDescent="0.3">
      <c r="A11" s="7" t="s">
        <v>29</v>
      </c>
      <c r="B11" s="48" t="s">
        <v>30</v>
      </c>
      <c r="C11" s="43">
        <v>43743</v>
      </c>
      <c r="D11" s="64" t="s">
        <v>121</v>
      </c>
      <c r="E11" s="45">
        <v>190</v>
      </c>
      <c r="F11" s="45">
        <v>187</v>
      </c>
      <c r="G11" s="45">
        <v>190</v>
      </c>
      <c r="H11" s="45">
        <v>191</v>
      </c>
      <c r="I11" s="45">
        <v>191</v>
      </c>
      <c r="J11" s="45">
        <v>194</v>
      </c>
      <c r="K11" s="46">
        <f t="shared" si="0"/>
        <v>6</v>
      </c>
      <c r="L11" s="46">
        <f t="shared" si="1"/>
        <v>1143</v>
      </c>
      <c r="M11" s="47">
        <f t="shared" si="2"/>
        <v>190.5</v>
      </c>
      <c r="N11" s="48">
        <v>34</v>
      </c>
      <c r="O11" s="49">
        <f t="shared" si="3"/>
        <v>224.5</v>
      </c>
    </row>
    <row r="12" spans="1:15" x14ac:dyDescent="0.3">
      <c r="A12" s="7" t="s">
        <v>29</v>
      </c>
      <c r="B12" s="48" t="s">
        <v>30</v>
      </c>
      <c r="C12" s="43">
        <v>43751</v>
      </c>
      <c r="D12" s="44" t="s">
        <v>123</v>
      </c>
      <c r="E12" s="45">
        <v>191</v>
      </c>
      <c r="F12" s="45">
        <v>189</v>
      </c>
      <c r="G12" s="45">
        <v>186</v>
      </c>
      <c r="H12" s="45">
        <v>197</v>
      </c>
      <c r="I12" s="45"/>
      <c r="J12" s="45"/>
      <c r="K12" s="46">
        <f t="shared" si="0"/>
        <v>4</v>
      </c>
      <c r="L12" s="46">
        <f t="shared" si="1"/>
        <v>763</v>
      </c>
      <c r="M12" s="47">
        <f t="shared" si="2"/>
        <v>190.75</v>
      </c>
      <c r="N12" s="48">
        <v>6</v>
      </c>
      <c r="O12" s="49">
        <f t="shared" si="3"/>
        <v>196.75</v>
      </c>
    </row>
    <row r="13" spans="1:15" ht="15.75" x14ac:dyDescent="0.3">
      <c r="A13" s="7" t="s">
        <v>29</v>
      </c>
      <c r="B13" s="48" t="s">
        <v>30</v>
      </c>
      <c r="C13" s="43">
        <v>43757</v>
      </c>
      <c r="D13" s="64" t="s">
        <v>47</v>
      </c>
      <c r="E13" s="45">
        <v>183</v>
      </c>
      <c r="F13" s="45">
        <v>181</v>
      </c>
      <c r="G13" s="45">
        <v>184</v>
      </c>
      <c r="H13" s="45">
        <v>190</v>
      </c>
      <c r="I13" s="45"/>
      <c r="J13" s="45"/>
      <c r="K13" s="46">
        <f t="shared" si="0"/>
        <v>4</v>
      </c>
      <c r="L13" s="46">
        <f t="shared" si="1"/>
        <v>738</v>
      </c>
      <c r="M13" s="47">
        <f t="shared" si="2"/>
        <v>184.5</v>
      </c>
      <c r="N13" s="48">
        <v>5</v>
      </c>
      <c r="O13" s="49">
        <f t="shared" si="3"/>
        <v>189.5</v>
      </c>
    </row>
    <row r="14" spans="1:15" ht="15.75" x14ac:dyDescent="0.3">
      <c r="A14" s="7" t="s">
        <v>29</v>
      </c>
      <c r="B14" s="48" t="s">
        <v>30</v>
      </c>
      <c r="C14" s="43">
        <v>43764</v>
      </c>
      <c r="D14" s="64" t="s">
        <v>121</v>
      </c>
      <c r="E14" s="45">
        <v>188</v>
      </c>
      <c r="F14" s="45">
        <v>187</v>
      </c>
      <c r="G14" s="45">
        <v>192</v>
      </c>
      <c r="H14" s="45">
        <v>191</v>
      </c>
      <c r="I14" s="45"/>
      <c r="J14" s="45"/>
      <c r="K14" s="46">
        <f>COUNT(E14:J14)</f>
        <v>4</v>
      </c>
      <c r="L14" s="46">
        <f>SUM(E14:J14)</f>
        <v>758</v>
      </c>
      <c r="M14" s="47">
        <f>SUM(L14/K14)</f>
        <v>189.5</v>
      </c>
      <c r="N14" s="48">
        <v>6</v>
      </c>
      <c r="O14" s="49">
        <f>SUM(M14+N14)</f>
        <v>195.5</v>
      </c>
    </row>
    <row r="15" spans="1:15" x14ac:dyDescent="0.3">
      <c r="A15" s="12"/>
      <c r="B15" s="12"/>
      <c r="C15" s="13"/>
      <c r="D15" s="14"/>
      <c r="E15" s="12"/>
      <c r="F15" s="12"/>
      <c r="G15" s="12"/>
      <c r="H15" s="12"/>
      <c r="I15" s="12"/>
      <c r="J15" s="12"/>
      <c r="K15" s="15"/>
      <c r="L15" s="15"/>
      <c r="M15" s="16"/>
      <c r="N15" s="15"/>
      <c r="O15" s="16"/>
    </row>
    <row r="16" spans="1:15" x14ac:dyDescent="0.3">
      <c r="K16" s="3">
        <f>SUM(K2:K15)</f>
        <v>60</v>
      </c>
      <c r="L16" s="3">
        <f>SUM(L2:L15)</f>
        <v>11352</v>
      </c>
      <c r="M16" s="1">
        <f>SUM(L16/K16)</f>
        <v>189.2</v>
      </c>
      <c r="N16" s="3">
        <f>SUM(N2:N15)</f>
        <v>147</v>
      </c>
      <c r="O16" s="1">
        <f>SUM(M16+N16)</f>
        <v>336.2</v>
      </c>
    </row>
  </sheetData>
  <protectedRanges>
    <protectedRange algorithmName="SHA-512" hashValue="ON39YdpmFHfN9f47KpiRvqrKx0V9+erV1CNkpWzYhW/Qyc6aT8rEyCrvauWSYGZK2ia3o7vd3akF07acHAFpOA==" saltValue="yVW9XmDwTqEnmpSGai0KYg==" spinCount="100000" sqref="B8:J8" name="Range1_9"/>
    <protectedRange algorithmName="SHA-512" hashValue="eHHGZp1QU9slQwrV1rkPvmLyM6CvgknQHPIOO3TeudOjFVA47YoNedor8sB5AS16YCEzg6rnk1SW7Qh1UBWa3g==" saltValue="NnJayuyCuLyzeiA6G0urAA==" spinCount="100000" sqref="N8" name="Range3_2"/>
    <protectedRange algorithmName="SHA-512" hashValue="ON39YdpmFHfN9f47KpiRvqrKx0V9+erV1CNkpWzYhW/Qyc6aT8rEyCrvauWSYGZK2ia3o7vd3akF07acHAFpOA==" saltValue="yVW9XmDwTqEnmpSGai0KYg==" spinCount="100000" sqref="B9:J9" name="Range1_4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FG7sbUW81RLTrqZOgRQY3WT58Fmv2wpczdNtHSivDYpua2f0csBbi4PHtU2Z8RiB+M2w+jl67Do94rJCq0Ck5Q==" saltValue="84WXeaapoYvzxj0ZBNU3eQ==" spinCount="100000" sqref="L10:M10 O10" name="Range1"/>
    <protectedRange algorithmName="SHA-512" hashValue="ON39YdpmFHfN9f47KpiRvqrKx0V9+erV1CNkpWzYhW/Qyc6aT8rEyCrvauWSYGZK2ia3o7vd3akF07acHAFpOA==" saltValue="yVW9XmDwTqEnmpSGai0KYg==" spinCount="100000" sqref="B11:J11" name="Range1_3"/>
    <protectedRange algorithmName="SHA-512" hashValue="eHHGZp1QU9slQwrV1rkPvmLyM6CvgknQHPIOO3TeudOjFVA47YoNedor8sB5AS16YCEzg6rnk1SW7Qh1UBWa3g==" saltValue="NnJayuyCuLyzeiA6G0urAA==" spinCount="100000" sqref="N11" name="Range3_3"/>
    <protectedRange algorithmName="SHA-512" hashValue="ON39YdpmFHfN9f47KpiRvqrKx0V9+erV1CNkpWzYhW/Qyc6aT8rEyCrvauWSYGZK2ia3o7vd3akF07acHAFpOA==" saltValue="yVW9XmDwTqEnmpSGai0KYg==" spinCount="100000" sqref="B12:J12" name="Range1_1"/>
    <protectedRange algorithmName="SHA-512" hashValue="eHHGZp1QU9slQwrV1rkPvmLyM6CvgknQHPIOO3TeudOjFVA47YoNedor8sB5AS16YCEzg6rnk1SW7Qh1UBWa3g==" saltValue="NnJayuyCuLyzeiA6G0urAA==" spinCount="100000" sqref="N12" name="Range3_1"/>
    <protectedRange algorithmName="SHA-512" hashValue="ON39YdpmFHfN9f47KpiRvqrKx0V9+erV1CNkpWzYhW/Qyc6aT8rEyCrvauWSYGZK2ia3o7vd3akF07acHAFpOA==" saltValue="yVW9XmDwTqEnmpSGai0KYg==" spinCount="100000" sqref="B13:J13" name="Range1_2"/>
    <protectedRange algorithmName="SHA-512" hashValue="eHHGZp1QU9slQwrV1rkPvmLyM6CvgknQHPIOO3TeudOjFVA47YoNedor8sB5AS16YCEzg6rnk1SW7Qh1UBWa3g==" saltValue="NnJayuyCuLyzeiA6G0urAA==" spinCount="100000" sqref="N13" name="Range3_4"/>
    <protectedRange algorithmName="SHA-512" hashValue="ON39YdpmFHfN9f47KpiRvqrKx0V9+erV1CNkpWzYhW/Qyc6aT8rEyCrvauWSYGZK2ia3o7vd3akF07acHAFpOA==" saltValue="yVW9XmDwTqEnmpSGai0KYg==" spinCount="100000" sqref="B14:J14" name="Range1_3_1"/>
    <protectedRange algorithmName="SHA-512" hashValue="eHHGZp1QU9slQwrV1rkPvmLyM6CvgknQHPIOO3TeudOjFVA47YoNedor8sB5AS16YCEzg6rnk1SW7Qh1UBWa3g==" saltValue="NnJayuyCuLyzeiA6G0urAA==" spinCount="100000" sqref="N14" name="Range3_1_1"/>
  </protectedRanges>
  <conditionalFormatting sqref="E1">
    <cfRule type="top10" priority="149" bottom="1" rank="1"/>
    <cfRule type="top10" dxfId="1120" priority="150" rank="1"/>
  </conditionalFormatting>
  <conditionalFormatting sqref="F1">
    <cfRule type="top10" priority="147" bottom="1" rank="1"/>
    <cfRule type="top10" dxfId="1119" priority="148" rank="1"/>
  </conditionalFormatting>
  <conditionalFormatting sqref="G1">
    <cfRule type="top10" priority="145" bottom="1" rank="1"/>
    <cfRule type="top10" dxfId="1118" priority="146" rank="1"/>
  </conditionalFormatting>
  <conditionalFormatting sqref="H1">
    <cfRule type="top10" priority="143" bottom="1" rank="1"/>
    <cfRule type="top10" dxfId="1117" priority="144" rank="1"/>
  </conditionalFormatting>
  <conditionalFormatting sqref="I1">
    <cfRule type="top10" priority="141" bottom="1" rank="1"/>
    <cfRule type="top10" dxfId="1116" priority="142" rank="1"/>
  </conditionalFormatting>
  <conditionalFormatting sqref="J1">
    <cfRule type="top10" priority="139" bottom="1" rank="1"/>
    <cfRule type="top10" dxfId="1115" priority="140" rank="1"/>
  </conditionalFormatting>
  <conditionalFormatting sqref="E15">
    <cfRule type="top10" priority="137" bottom="1" rank="1"/>
    <cfRule type="top10" dxfId="1114" priority="138" rank="1"/>
  </conditionalFormatting>
  <conditionalFormatting sqref="F15">
    <cfRule type="top10" priority="135" bottom="1" rank="1"/>
    <cfRule type="top10" dxfId="1113" priority="136" rank="1"/>
  </conditionalFormatting>
  <conditionalFormatting sqref="G15">
    <cfRule type="top10" priority="133" bottom="1" rank="1"/>
    <cfRule type="top10" dxfId="1112" priority="134" rank="1"/>
  </conditionalFormatting>
  <conditionalFormatting sqref="H15">
    <cfRule type="top10" priority="131" bottom="1" rank="1"/>
    <cfRule type="top10" dxfId="1111" priority="132" rank="1"/>
  </conditionalFormatting>
  <conditionalFormatting sqref="I15">
    <cfRule type="top10" priority="129" bottom="1" rank="1"/>
    <cfRule type="top10" dxfId="1110" priority="130" rank="1"/>
  </conditionalFormatting>
  <conditionalFormatting sqref="J15">
    <cfRule type="top10" priority="127" bottom="1" rank="1"/>
    <cfRule type="top10" dxfId="1109" priority="128" rank="1"/>
  </conditionalFormatting>
  <conditionalFormatting sqref="E2">
    <cfRule type="top10" priority="113" bottom="1" rank="1"/>
    <cfRule type="top10" dxfId="1108" priority="114" rank="1"/>
  </conditionalFormatting>
  <conditionalFormatting sqref="F2">
    <cfRule type="top10" priority="111" bottom="1" rank="1"/>
    <cfRule type="top10" dxfId="1107" priority="112" rank="1"/>
  </conditionalFormatting>
  <conditionalFormatting sqref="G2">
    <cfRule type="top10" priority="109" bottom="1" rank="1"/>
    <cfRule type="top10" dxfId="1106" priority="110" rank="1"/>
  </conditionalFormatting>
  <conditionalFormatting sqref="H2">
    <cfRule type="top10" priority="107" bottom="1" rank="1"/>
    <cfRule type="top10" dxfId="1105" priority="108" rank="1"/>
  </conditionalFormatting>
  <conditionalFormatting sqref="I2">
    <cfRule type="top10" priority="105" bottom="1" rank="1"/>
    <cfRule type="top10" dxfId="1104" priority="106" rank="1"/>
  </conditionalFormatting>
  <conditionalFormatting sqref="J2">
    <cfRule type="top10" priority="103" bottom="1" rank="1"/>
    <cfRule type="top10" dxfId="1103" priority="104" rank="1"/>
  </conditionalFormatting>
  <conditionalFormatting sqref="E3">
    <cfRule type="top10" priority="101" bottom="1" rank="1"/>
    <cfRule type="top10" dxfId="1102" priority="102" rank="1"/>
  </conditionalFormatting>
  <conditionalFormatting sqref="F3">
    <cfRule type="top10" priority="99" bottom="1" rank="1"/>
    <cfRule type="top10" dxfId="1101" priority="100" rank="1"/>
  </conditionalFormatting>
  <conditionalFormatting sqref="G3">
    <cfRule type="top10" priority="97" bottom="1" rank="1"/>
    <cfRule type="top10" dxfId="1100" priority="98" rank="1"/>
  </conditionalFormatting>
  <conditionalFormatting sqref="H3">
    <cfRule type="top10" priority="95" bottom="1" rank="1"/>
    <cfRule type="top10" dxfId="1099" priority="96" rank="1"/>
  </conditionalFormatting>
  <conditionalFormatting sqref="I3">
    <cfRule type="top10" priority="93" bottom="1" rank="1"/>
    <cfRule type="top10" dxfId="1098" priority="94" rank="1"/>
  </conditionalFormatting>
  <conditionalFormatting sqref="J3">
    <cfRule type="top10" priority="91" bottom="1" rank="1"/>
    <cfRule type="top10" dxfId="1097" priority="92" rank="1"/>
  </conditionalFormatting>
  <conditionalFormatting sqref="E4">
    <cfRule type="top10" priority="89" bottom="1" rank="1"/>
    <cfRule type="top10" dxfId="1096" priority="90" rank="1"/>
  </conditionalFormatting>
  <conditionalFormatting sqref="F4">
    <cfRule type="top10" priority="87" bottom="1" rank="1"/>
    <cfRule type="top10" dxfId="1095" priority="88" rank="1"/>
  </conditionalFormatting>
  <conditionalFormatting sqref="G4">
    <cfRule type="top10" priority="85" bottom="1" rank="1"/>
    <cfRule type="top10" dxfId="1094" priority="86" rank="1"/>
  </conditionalFormatting>
  <conditionalFormatting sqref="H4">
    <cfRule type="top10" priority="83" bottom="1" rank="1"/>
    <cfRule type="top10" dxfId="1093" priority="84" rank="1"/>
  </conditionalFormatting>
  <conditionalFormatting sqref="I4">
    <cfRule type="top10" priority="81" bottom="1" rank="1"/>
    <cfRule type="top10" dxfId="1092" priority="82" rank="1"/>
  </conditionalFormatting>
  <conditionalFormatting sqref="J4">
    <cfRule type="top10" priority="79" bottom="1" rank="1"/>
    <cfRule type="top10" dxfId="1091" priority="80" rank="1"/>
  </conditionalFormatting>
  <conditionalFormatting sqref="E5">
    <cfRule type="top10" priority="77" bottom="1" rank="1"/>
    <cfRule type="top10" dxfId="1090" priority="78" rank="1"/>
  </conditionalFormatting>
  <conditionalFormatting sqref="F5">
    <cfRule type="top10" priority="75" bottom="1" rank="1"/>
    <cfRule type="top10" dxfId="1089" priority="76" rank="1"/>
  </conditionalFormatting>
  <conditionalFormatting sqref="G5">
    <cfRule type="top10" priority="73" bottom="1" rank="1"/>
    <cfRule type="top10" dxfId="1088" priority="74" rank="1"/>
  </conditionalFormatting>
  <conditionalFormatting sqref="H5">
    <cfRule type="top10" priority="71" bottom="1" rank="1"/>
    <cfRule type="top10" dxfId="1087" priority="72" rank="1"/>
  </conditionalFormatting>
  <conditionalFormatting sqref="I5">
    <cfRule type="top10" priority="69" bottom="1" rank="1"/>
    <cfRule type="top10" dxfId="1086" priority="70" rank="1"/>
  </conditionalFormatting>
  <conditionalFormatting sqref="J5">
    <cfRule type="top10" priority="67" bottom="1" rank="1"/>
    <cfRule type="top10" dxfId="1085" priority="68" rank="1"/>
  </conditionalFormatting>
  <conditionalFormatting sqref="E6">
    <cfRule type="top10" priority="55" bottom="1" rank="1"/>
    <cfRule type="top10" dxfId="1084" priority="56" rank="1"/>
  </conditionalFormatting>
  <conditionalFormatting sqref="F6">
    <cfRule type="top10" priority="57" bottom="1" rank="1"/>
    <cfRule type="top10" dxfId="1083" priority="58" rank="1"/>
  </conditionalFormatting>
  <conditionalFormatting sqref="G6">
    <cfRule type="top10" priority="59" bottom="1" rank="1"/>
    <cfRule type="top10" dxfId="1082" priority="60" rank="1"/>
  </conditionalFormatting>
  <conditionalFormatting sqref="H6">
    <cfRule type="top10" priority="61" bottom="1" rank="1"/>
    <cfRule type="top10" dxfId="1081" priority="62" rank="1"/>
  </conditionalFormatting>
  <conditionalFormatting sqref="I6">
    <cfRule type="top10" priority="63" bottom="1" rank="1"/>
    <cfRule type="top10" dxfId="1080" priority="64" rank="1"/>
  </conditionalFormatting>
  <conditionalFormatting sqref="J6">
    <cfRule type="top10" priority="65" bottom="1" rank="1"/>
    <cfRule type="top10" dxfId="1079" priority="66" rank="1"/>
  </conditionalFormatting>
  <conditionalFormatting sqref="E7">
    <cfRule type="top10" priority="43" bottom="1" rank="1"/>
    <cfRule type="top10" dxfId="1078" priority="44" rank="1"/>
  </conditionalFormatting>
  <conditionalFormatting sqref="F7">
    <cfRule type="top10" priority="45" bottom="1" rank="1"/>
    <cfRule type="top10" dxfId="1077" priority="46" rank="1"/>
  </conditionalFormatting>
  <conditionalFormatting sqref="G7">
    <cfRule type="top10" priority="47" bottom="1" rank="1"/>
    <cfRule type="top10" dxfId="1076" priority="48" rank="1"/>
  </conditionalFormatting>
  <conditionalFormatting sqref="H7">
    <cfRule type="top10" priority="49" bottom="1" rank="1"/>
    <cfRule type="top10" dxfId="1075" priority="50" rank="1"/>
  </conditionalFormatting>
  <conditionalFormatting sqref="I7">
    <cfRule type="top10" priority="51" bottom="1" rank="1"/>
    <cfRule type="top10" dxfId="1074" priority="52" rank="1"/>
  </conditionalFormatting>
  <conditionalFormatting sqref="J7">
    <cfRule type="top10" priority="53" bottom="1" rank="1"/>
    <cfRule type="top10" dxfId="1073" priority="54" rank="1"/>
  </conditionalFormatting>
  <conditionalFormatting sqref="E8">
    <cfRule type="top10" dxfId="1072" priority="42" rank="1"/>
  </conditionalFormatting>
  <conditionalFormatting sqref="F8">
    <cfRule type="top10" dxfId="1071" priority="41" rank="1"/>
  </conditionalFormatting>
  <conditionalFormatting sqref="G8">
    <cfRule type="top10" dxfId="1070" priority="40" rank="1"/>
  </conditionalFormatting>
  <conditionalFormatting sqref="H8">
    <cfRule type="top10" dxfId="1069" priority="39" rank="1"/>
  </conditionalFormatting>
  <conditionalFormatting sqref="I8">
    <cfRule type="top10" dxfId="1068" priority="38" rank="1"/>
  </conditionalFormatting>
  <conditionalFormatting sqref="J8">
    <cfRule type="top10" dxfId="1067" priority="37" rank="1"/>
  </conditionalFormatting>
  <conditionalFormatting sqref="E9">
    <cfRule type="top10" dxfId="1066" priority="36" rank="1"/>
  </conditionalFormatting>
  <conditionalFormatting sqref="F9">
    <cfRule type="top10" dxfId="1065" priority="35" rank="1"/>
  </conditionalFormatting>
  <conditionalFormatting sqref="G9">
    <cfRule type="top10" dxfId="1064" priority="34" rank="1"/>
  </conditionalFormatting>
  <conditionalFormatting sqref="H9">
    <cfRule type="top10" dxfId="1063" priority="33" rank="1"/>
  </conditionalFormatting>
  <conditionalFormatting sqref="I9">
    <cfRule type="top10" dxfId="1062" priority="32" rank="1"/>
  </conditionalFormatting>
  <conditionalFormatting sqref="J9">
    <cfRule type="top10" dxfId="1061" priority="31" rank="1"/>
  </conditionalFormatting>
  <conditionalFormatting sqref="E10">
    <cfRule type="top10" dxfId="1060" priority="30" rank="1"/>
  </conditionalFormatting>
  <conditionalFormatting sqref="F10">
    <cfRule type="top10" dxfId="1059" priority="29" rank="1"/>
  </conditionalFormatting>
  <conditionalFormatting sqref="G10">
    <cfRule type="top10" dxfId="1058" priority="28" rank="1"/>
  </conditionalFormatting>
  <conditionalFormatting sqref="H10">
    <cfRule type="top10" dxfId="1057" priority="27" rank="1"/>
  </conditionalFormatting>
  <conditionalFormatting sqref="I10">
    <cfRule type="top10" dxfId="1056" priority="26" rank="1"/>
  </conditionalFormatting>
  <conditionalFormatting sqref="J10">
    <cfRule type="top10" dxfId="1055" priority="25" rank="1"/>
  </conditionalFormatting>
  <conditionalFormatting sqref="E11">
    <cfRule type="top10" dxfId="1054" priority="24" rank="1"/>
  </conditionalFormatting>
  <conditionalFormatting sqref="F11">
    <cfRule type="top10" dxfId="1053" priority="23" rank="1"/>
  </conditionalFormatting>
  <conditionalFormatting sqref="G11">
    <cfRule type="top10" dxfId="1052" priority="22" rank="1"/>
  </conditionalFormatting>
  <conditionalFormatting sqref="H11">
    <cfRule type="top10" dxfId="1051" priority="21" rank="1"/>
  </conditionalFormatting>
  <conditionalFormatting sqref="I11">
    <cfRule type="top10" dxfId="1050" priority="20" rank="1"/>
  </conditionalFormatting>
  <conditionalFormatting sqref="J11">
    <cfRule type="top10" dxfId="1049" priority="19" rank="1"/>
  </conditionalFormatting>
  <conditionalFormatting sqref="E12">
    <cfRule type="top10" dxfId="1048" priority="18" rank="1"/>
  </conditionalFormatting>
  <conditionalFormatting sqref="F12">
    <cfRule type="top10" dxfId="1047" priority="17" rank="1"/>
  </conditionalFormatting>
  <conditionalFormatting sqref="G12">
    <cfRule type="top10" dxfId="1046" priority="16" rank="1"/>
  </conditionalFormatting>
  <conditionalFormatting sqref="H12">
    <cfRule type="top10" dxfId="1045" priority="15" rank="1"/>
  </conditionalFormatting>
  <conditionalFormatting sqref="I12">
    <cfRule type="top10" dxfId="1044" priority="14" rank="1"/>
  </conditionalFormatting>
  <conditionalFormatting sqref="J12">
    <cfRule type="top10" dxfId="1043" priority="13" rank="1"/>
  </conditionalFormatting>
  <conditionalFormatting sqref="E13">
    <cfRule type="top10" dxfId="1042" priority="12" rank="1"/>
  </conditionalFormatting>
  <conditionalFormatting sqref="F13">
    <cfRule type="top10" dxfId="1041" priority="11" rank="1"/>
  </conditionalFormatting>
  <conditionalFormatting sqref="G13">
    <cfRule type="top10" dxfId="1040" priority="10" rank="1"/>
  </conditionalFormatting>
  <conditionalFormatting sqref="H13">
    <cfRule type="top10" dxfId="1039" priority="9" rank="1"/>
  </conditionalFormatting>
  <conditionalFormatting sqref="I13">
    <cfRule type="top10" dxfId="1038" priority="8" rank="1"/>
  </conditionalFormatting>
  <conditionalFormatting sqref="J13">
    <cfRule type="top10" dxfId="1037" priority="7" rank="1"/>
  </conditionalFormatting>
  <conditionalFormatting sqref="E14">
    <cfRule type="top10" dxfId="1036" priority="6" rank="1"/>
  </conditionalFormatting>
  <conditionalFormatting sqref="F14">
    <cfRule type="top10" dxfId="1035" priority="5" rank="1"/>
  </conditionalFormatting>
  <conditionalFormatting sqref="G14">
    <cfRule type="top10" dxfId="1034" priority="4" rank="1"/>
  </conditionalFormatting>
  <conditionalFormatting sqref="H14">
    <cfRule type="top10" dxfId="1033" priority="3" rank="1"/>
  </conditionalFormatting>
  <conditionalFormatting sqref="I14">
    <cfRule type="top10" dxfId="1032" priority="2" rank="1"/>
  </conditionalFormatting>
  <conditionalFormatting sqref="J14">
    <cfRule type="top10" dxfId="1031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B80CB9F-898E-4377-9EA1-4D8E756172B0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5559FEF1-2615-4B34-83C1-B60510B53898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C9D8973-31C7-4228-9442-6097917AE316}">
          <x14:formula1>
            <xm:f>'C:\Users\abra2\Desktop\ABRA Files and More\AUTO BENCH REST ASSOCIATION FILE\ABRA 2018\Tennessee\[ABRA Tennessee Scoring Program.xlsm]Data'!#REF!</xm:f>
          </x14:formula1>
          <xm:sqref>B3</xm:sqref>
        </x14:dataValidation>
        <x14:dataValidation type="list" allowBlank="1" showInputMessage="1" showErrorMessage="1" xr:uid="{AFF43639-0D9B-4956-9E89-3708CAC9BF66}">
          <x14:formula1>
            <xm:f>'C:\Users\gih93\Documents\[ABRA2019.xlsm]Data'!#REF!</xm:f>
          </x14:formula1>
          <xm:sqref>B4 B6:B7</xm:sqref>
        </x14:dataValidation>
        <x14:dataValidation type="list" allowBlank="1" showInputMessage="1" showErrorMessage="1" xr:uid="{CA3CA141-28A3-48D2-A20B-6DFE6A018722}">
          <x14:formula1>
            <xm:f>'C:\Users\abra2\AppData\Local\Packages\Microsoft.MicrosoftEdge_8wekyb3d8bbwe\TempState\Downloads\[ABRA Club Tournament 5192019 (2).xlsm]Data'!#REF!</xm:f>
          </x14:formula1>
          <xm:sqref>B5</xm:sqref>
        </x14:dataValidation>
        <x14:dataValidation type="list" allowBlank="1" showInputMessage="1" showErrorMessage="1" xr:uid="{C81AEC54-C8E5-414F-9B23-E7D23C887F27}">
          <x14:formula1>
            <xm:f>'C:\Users\abra2\Desktop\ABRA Files and More\AUTO BENCH REST ASSOCIATION FILE\ABRA 2019\Tennessee\[ABRA TN SCORING PROGRAM.xlsx]DATA SHEET'!#REF!</xm:f>
          </x14:formula1>
          <xm:sqref>B8:B9 B11:B12</xm:sqref>
        </x14:dataValidation>
        <x14:dataValidation type="list" allowBlank="1" showInputMessage="1" showErrorMessage="1" xr:uid="{9C2EC59F-3200-4C77-8FE0-6305EDB0BB7D}">
          <x14:formula1>
            <xm:f>'E:\[abra state va.xlsx]DATA SHEET'!#REF!</xm:f>
          </x14:formula1>
          <xm:sqref>B10</xm:sqref>
        </x14:dataValidation>
        <x14:dataValidation type="list" allowBlank="1" showInputMessage="1" showErrorMessage="1" xr:uid="{C6D8C7EB-62D8-4642-B9CD-9B632107EA78}">
          <x14:formula1>
            <xm:f>'C:\Users\abra2\Desktop\ABRA Files and More\AUTO BENCH REST ASSOCIATION FILE\ABRA 2019\Tennessee\[ABRA TN SCORING PROGRAM 2.xlsx]DATA SHEET'!#REF!</xm:f>
          </x14:formula1>
          <xm:sqref>B13:B14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National Youth Ranking 2019</vt:lpstr>
      <vt:lpstr>Bryant, McKinley</vt:lpstr>
      <vt:lpstr>Brown Celeste</vt:lpstr>
      <vt:lpstr>Biggs, Darek</vt:lpstr>
      <vt:lpstr>Booth, Leah</vt:lpstr>
      <vt:lpstr>Brooks, Lucas</vt:lpstr>
      <vt:lpstr>Cecchini, Sebastian</vt:lpstr>
      <vt:lpstr>Collins, Gracie</vt:lpstr>
      <vt:lpstr>Davis, Lexie</vt:lpstr>
      <vt:lpstr>Dotson, Owen</vt:lpstr>
      <vt:lpstr>East, Evan</vt:lpstr>
      <vt:lpstr>Coletti, Katherine</vt:lpstr>
      <vt:lpstr>Ferrante Benjamin</vt:lpstr>
      <vt:lpstr>Fortson, Charlie</vt:lpstr>
      <vt:lpstr>Fortson, Will</vt:lpstr>
      <vt:lpstr>Ferguson, Seth</vt:lpstr>
      <vt:lpstr>Garza, Bailey</vt:lpstr>
      <vt:lpstr>Gayne, Colton</vt:lpstr>
      <vt:lpstr>Hartlage, Will</vt:lpstr>
      <vt:lpstr>Hudson, Jackson</vt:lpstr>
      <vt:lpstr>Hudson, Matt</vt:lpstr>
      <vt:lpstr>Kimbrell, Jordan</vt:lpstr>
      <vt:lpstr>Phillips, Halleigh</vt:lpstr>
      <vt:lpstr>King, Cody</vt:lpstr>
      <vt:lpstr>Matoy, Shelby</vt:lpstr>
      <vt:lpstr>Linton, James</vt:lpstr>
      <vt:lpstr>Wilcox, Eathan</vt:lpstr>
      <vt:lpstr>Skaggs, Jake</vt:lpstr>
      <vt:lpstr>Phillips, Cason</vt:lpstr>
      <vt:lpstr>Ratliff, Gary</vt:lpstr>
      <vt:lpstr>Smith, Brad</vt:lpstr>
      <vt:lpstr>Smith, Jacob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2019-10-06T13:39:29Z</cp:lastPrinted>
  <dcterms:created xsi:type="dcterms:W3CDTF">2014-07-13T16:34:26Z</dcterms:created>
  <dcterms:modified xsi:type="dcterms:W3CDTF">2019-11-22T01:18:01Z</dcterms:modified>
</cp:coreProperties>
</file>