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 OUTLAW HEAVY\ABRA 2022\Louisiana 2022\"/>
    </mc:Choice>
  </mc:AlternateContent>
  <xr:revisionPtr revIDLastSave="0" documentId="13_ncr:1_{3F5C9B45-F886-4CC3-97EB-C5C4C9F0CB3F}" xr6:coauthVersionLast="47" xr6:coauthVersionMax="47" xr10:uidLastSave="{00000000-0000-0000-0000-000000000000}"/>
  <bookViews>
    <workbookView xWindow="-110" yWindow="-110" windowWidth="19420" windowHeight="10300" xr2:uid="{A35FAFAA-3A44-445C-BAAA-3002DD1ECE94}"/>
  </bookViews>
  <sheets>
    <sheet name="Louisiana  2022 Ranking" sheetId="1" r:id="rId1"/>
    <sheet name="Chadrick Giles" sheetId="128" r:id="rId2"/>
    <sheet name="Chance Heath" sheetId="126" r:id="rId3"/>
    <sheet name="Eric Smith" sheetId="125" r:id="rId4"/>
    <sheet name="James Soileau" sheetId="123" r:id="rId5"/>
    <sheet name="Israel Easterling" sheetId="130" r:id="rId6"/>
    <sheet name="Ivan Larson" sheetId="129" r:id="rId7"/>
    <sheet name="Robert Benoit II" sheetId="124" r:id="rId8"/>
    <sheet name="Zane Wolf" sheetId="127" r:id="rId9"/>
  </sheets>
  <externalReferences>
    <externalReference r:id="rId10"/>
  </externalReferences>
  <definedNames>
    <definedName name="_xlnm._FilterDatabase" localSheetId="0" hidden="1">'Louisiana  2022 Ranking'!#REF!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  <c r="G83" i="1"/>
  <c r="F83" i="1"/>
  <c r="E83" i="1"/>
  <c r="D83" i="1"/>
  <c r="N4" i="130"/>
  <c r="L4" i="130"/>
  <c r="K4" i="130"/>
  <c r="H82" i="1"/>
  <c r="G82" i="1"/>
  <c r="F82" i="1"/>
  <c r="E82" i="1"/>
  <c r="E3" i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4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9" i="1"/>
  <c r="E70" i="1"/>
  <c r="E72" i="1"/>
  <c r="E71" i="1"/>
  <c r="E79" i="1"/>
  <c r="E80" i="1"/>
  <c r="E81" i="1"/>
  <c r="E90" i="1"/>
  <c r="E91" i="1"/>
  <c r="E93" i="1"/>
  <c r="E92" i="1"/>
  <c r="D82" i="1"/>
  <c r="N4" i="129"/>
  <c r="L4" i="129"/>
  <c r="K4" i="129"/>
  <c r="H81" i="1"/>
  <c r="G81" i="1"/>
  <c r="F81" i="1"/>
  <c r="D81" i="1"/>
  <c r="N4" i="128"/>
  <c r="L4" i="128"/>
  <c r="K4" i="128"/>
  <c r="H71" i="1"/>
  <c r="G71" i="1"/>
  <c r="F71" i="1"/>
  <c r="D71" i="1"/>
  <c r="N4" i="127"/>
  <c r="L4" i="127"/>
  <c r="K4" i="127"/>
  <c r="N15" i="126"/>
  <c r="G72" i="1" s="1"/>
  <c r="L15" i="126"/>
  <c r="K15" i="126"/>
  <c r="D72" i="1" s="1"/>
  <c r="D93" i="1"/>
  <c r="N5" i="126"/>
  <c r="G93" i="1" s="1"/>
  <c r="L5" i="126"/>
  <c r="K5" i="126"/>
  <c r="N53" i="124"/>
  <c r="G90" i="1" s="1"/>
  <c r="L53" i="124"/>
  <c r="K53" i="124"/>
  <c r="D90" i="1" s="1"/>
  <c r="N22" i="123"/>
  <c r="G92" i="1" s="1"/>
  <c r="L22" i="123"/>
  <c r="K22" i="123"/>
  <c r="D92" i="1" s="1"/>
  <c r="N12" i="125"/>
  <c r="G91" i="1" s="1"/>
  <c r="L12" i="125"/>
  <c r="K12" i="125"/>
  <c r="D91" i="1" s="1"/>
  <c r="N40" i="124"/>
  <c r="G79" i="1" s="1"/>
  <c r="L40" i="124"/>
  <c r="K40" i="124"/>
  <c r="D79" i="1" s="1"/>
  <c r="N25" i="124"/>
  <c r="G69" i="1" s="1"/>
  <c r="L25" i="124"/>
  <c r="K25" i="124"/>
  <c r="D69" i="1" s="1"/>
  <c r="H27" i="1"/>
  <c r="G27" i="1"/>
  <c r="F27" i="1"/>
  <c r="D27" i="1"/>
  <c r="H26" i="1"/>
  <c r="G26" i="1"/>
  <c r="F26" i="1"/>
  <c r="D26" i="1"/>
  <c r="H25" i="1"/>
  <c r="G25" i="1"/>
  <c r="F25" i="1"/>
  <c r="D25" i="1"/>
  <c r="H24" i="1"/>
  <c r="G24" i="1"/>
  <c r="F24" i="1"/>
  <c r="D24" i="1"/>
  <c r="H23" i="1"/>
  <c r="G23" i="1"/>
  <c r="F23" i="1"/>
  <c r="D23" i="1"/>
  <c r="H22" i="1"/>
  <c r="G22" i="1"/>
  <c r="F22" i="1"/>
  <c r="D22" i="1"/>
  <c r="H21" i="1"/>
  <c r="G21" i="1"/>
  <c r="F21" i="1"/>
  <c r="D21" i="1"/>
  <c r="H20" i="1"/>
  <c r="G20" i="1"/>
  <c r="F20" i="1"/>
  <c r="D20" i="1"/>
  <c r="H19" i="1"/>
  <c r="G19" i="1"/>
  <c r="F19" i="1"/>
  <c r="D19" i="1"/>
  <c r="H18" i="1"/>
  <c r="G18" i="1"/>
  <c r="F18" i="1"/>
  <c r="D18" i="1"/>
  <c r="H17" i="1"/>
  <c r="G17" i="1"/>
  <c r="F17" i="1"/>
  <c r="D17" i="1"/>
  <c r="H16" i="1"/>
  <c r="G16" i="1"/>
  <c r="F16" i="1"/>
  <c r="D16" i="1"/>
  <c r="H15" i="1"/>
  <c r="G15" i="1"/>
  <c r="F15" i="1"/>
  <c r="D15" i="1"/>
  <c r="H14" i="1"/>
  <c r="G14" i="1"/>
  <c r="F14" i="1"/>
  <c r="D14" i="1"/>
  <c r="H13" i="1"/>
  <c r="G13" i="1"/>
  <c r="F13" i="1"/>
  <c r="D13" i="1"/>
  <c r="H12" i="1"/>
  <c r="G12" i="1"/>
  <c r="F12" i="1"/>
  <c r="D12" i="1"/>
  <c r="H11" i="1"/>
  <c r="G11" i="1"/>
  <c r="F11" i="1"/>
  <c r="D11" i="1"/>
  <c r="H10" i="1"/>
  <c r="G10" i="1"/>
  <c r="F10" i="1"/>
  <c r="D10" i="1"/>
  <c r="H9" i="1"/>
  <c r="G9" i="1"/>
  <c r="F9" i="1"/>
  <c r="D9" i="1"/>
  <c r="H8" i="1"/>
  <c r="G8" i="1"/>
  <c r="F8" i="1"/>
  <c r="D8" i="1"/>
  <c r="H7" i="1"/>
  <c r="G7" i="1"/>
  <c r="F7" i="1"/>
  <c r="D7" i="1"/>
  <c r="H6" i="1"/>
  <c r="G6" i="1"/>
  <c r="F6" i="1"/>
  <c r="D6" i="1"/>
  <c r="H4" i="1"/>
  <c r="G4" i="1"/>
  <c r="F4" i="1"/>
  <c r="D4" i="1"/>
  <c r="H3" i="1"/>
  <c r="G3" i="1"/>
  <c r="F3" i="1"/>
  <c r="D3" i="1"/>
  <c r="N4" i="125"/>
  <c r="G70" i="1" s="1"/>
  <c r="L4" i="125"/>
  <c r="K4" i="125"/>
  <c r="D70" i="1" s="1"/>
  <c r="N11" i="124"/>
  <c r="G34" i="1" s="1"/>
  <c r="L11" i="124"/>
  <c r="K11" i="124"/>
  <c r="D34" i="1" s="1"/>
  <c r="N10" i="123"/>
  <c r="G80" i="1" s="1"/>
  <c r="L10" i="123"/>
  <c r="K10" i="123"/>
  <c r="D80" i="1" s="1"/>
  <c r="H57" i="1"/>
  <c r="G57" i="1"/>
  <c r="F57" i="1"/>
  <c r="D57" i="1"/>
  <c r="G61" i="1"/>
  <c r="D61" i="1"/>
  <c r="D54" i="1"/>
  <c r="G54" i="1"/>
  <c r="G43" i="1"/>
  <c r="D43" i="1"/>
  <c r="H52" i="1"/>
  <c r="G52" i="1"/>
  <c r="F52" i="1"/>
  <c r="D52" i="1"/>
  <c r="M4" i="130" l="1"/>
  <c r="O4" i="130" s="1"/>
  <c r="M4" i="129"/>
  <c r="O4" i="129" s="1"/>
  <c r="M4" i="128"/>
  <c r="O4" i="128" s="1"/>
  <c r="M4" i="127"/>
  <c r="O4" i="127" s="1"/>
  <c r="M5" i="126"/>
  <c r="O5" i="126" s="1"/>
  <c r="H93" i="1" s="1"/>
  <c r="M15" i="126"/>
  <c r="F93" i="1"/>
  <c r="M4" i="125"/>
  <c r="F70" i="1" s="1"/>
  <c r="M12" i="125"/>
  <c r="M22" i="123"/>
  <c r="F92" i="1" s="1"/>
  <c r="M53" i="124"/>
  <c r="O53" i="124" s="1"/>
  <c r="H90" i="1" s="1"/>
  <c r="M25" i="124"/>
  <c r="O25" i="124" s="1"/>
  <c r="H69" i="1" s="1"/>
  <c r="M40" i="124"/>
  <c r="O4" i="125"/>
  <c r="H70" i="1" s="1"/>
  <c r="M10" i="123"/>
  <c r="F80" i="1" s="1"/>
  <c r="M11" i="124"/>
  <c r="F34" i="1" s="1"/>
  <c r="H61" i="1"/>
  <c r="F61" i="1"/>
  <c r="H54" i="1"/>
  <c r="F54" i="1"/>
  <c r="H43" i="1"/>
  <c r="F43" i="1"/>
  <c r="G60" i="1"/>
  <c r="D60" i="1"/>
  <c r="G62" i="1"/>
  <c r="D62" i="1"/>
  <c r="H56" i="1"/>
  <c r="G56" i="1"/>
  <c r="F56" i="1"/>
  <c r="D56" i="1"/>
  <c r="G47" i="1"/>
  <c r="D47" i="1"/>
  <c r="H50" i="1"/>
  <c r="G50" i="1"/>
  <c r="F50" i="1"/>
  <c r="D50" i="1"/>
  <c r="D48" i="1"/>
  <c r="G48" i="1"/>
  <c r="H46" i="1"/>
  <c r="G46" i="1"/>
  <c r="F46" i="1"/>
  <c r="D46" i="1"/>
  <c r="G44" i="1"/>
  <c r="D44" i="1"/>
  <c r="G41" i="1"/>
  <c r="D41" i="1"/>
  <c r="G42" i="1"/>
  <c r="D42" i="1"/>
  <c r="G49" i="1"/>
  <c r="D49" i="1"/>
  <c r="G45" i="1"/>
  <c r="D45" i="1"/>
  <c r="G58" i="1"/>
  <c r="D58" i="1"/>
  <c r="G59" i="1"/>
  <c r="D59" i="1"/>
  <c r="G51" i="1"/>
  <c r="D51" i="1"/>
  <c r="O15" i="126" l="1"/>
  <c r="H72" i="1" s="1"/>
  <c r="F72" i="1"/>
  <c r="O12" i="125"/>
  <c r="H91" i="1" s="1"/>
  <c r="F91" i="1"/>
  <c r="F90" i="1"/>
  <c r="O22" i="123"/>
  <c r="H92" i="1" s="1"/>
  <c r="F69" i="1"/>
  <c r="O40" i="124"/>
  <c r="H79" i="1" s="1"/>
  <c r="F79" i="1"/>
  <c r="O10" i="123"/>
  <c r="H80" i="1" s="1"/>
  <c r="O11" i="124"/>
  <c r="H34" i="1" s="1"/>
  <c r="H59" i="1"/>
  <c r="G38" i="1"/>
  <c r="D38" i="1"/>
  <c r="F59" i="1" l="1"/>
  <c r="H60" i="1"/>
  <c r="F60" i="1"/>
  <c r="H49" i="1"/>
  <c r="F49" i="1"/>
  <c r="H62" i="1"/>
  <c r="F62" i="1"/>
  <c r="H47" i="1"/>
  <c r="F47" i="1"/>
  <c r="H41" i="1"/>
  <c r="F41" i="1"/>
  <c r="H42" i="1"/>
  <c r="F42" i="1"/>
  <c r="H48" i="1"/>
  <c r="F48" i="1"/>
  <c r="H44" i="1"/>
  <c r="F44" i="1"/>
  <c r="H58" i="1"/>
  <c r="F58" i="1"/>
  <c r="H51" i="1"/>
  <c r="F51" i="1"/>
  <c r="H45" i="1"/>
  <c r="F45" i="1"/>
  <c r="H38" i="1" l="1"/>
  <c r="F38" i="1"/>
  <c r="G55" i="1" l="1"/>
  <c r="D55" i="1"/>
  <c r="H55" i="1" l="1"/>
  <c r="F55" i="1" l="1"/>
  <c r="G39" i="1"/>
  <c r="D39" i="1"/>
  <c r="G53" i="1"/>
  <c r="D53" i="1"/>
  <c r="F39" i="1" l="1"/>
  <c r="F53" i="1"/>
  <c r="H39" i="1" l="1"/>
  <c r="H53" i="1"/>
</calcChain>
</file>

<file path=xl/sharedStrings.xml><?xml version="1.0" encoding="utf-8"?>
<sst xmlns="http://schemas.openxmlformats.org/spreadsheetml/2006/main" count="554" uniqueCount="69">
  <si>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</si>
  <si>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</si>
  <si>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</si>
  <si>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</si>
  <si>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</si>
  <si>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</si>
  <si>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</si>
  <si>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</si>
  <si>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</si>
  <si>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</si>
  <si>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</si>
  <si>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</si>
  <si>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</si>
  <si>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</si>
  <si>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</si>
  <si>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</si>
  <si>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</si>
  <si>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</si>
  <si>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</si>
  <si>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</si>
  <si>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Of Targets</t>
  </si>
  <si>
    <t>Tom Cunningham</t>
  </si>
  <si>
    <t>Jim Swaringin</t>
  </si>
  <si>
    <t>Unlimited</t>
  </si>
  <si>
    <t>Back to Ranking</t>
  </si>
  <si>
    <t>Kirby Dahl</t>
  </si>
  <si>
    <t>Daniel Henry</t>
  </si>
  <si>
    <t>Larry Zientek</t>
  </si>
  <si>
    <t>Mark Belitz</t>
  </si>
  <si>
    <t>Ken Patton</t>
  </si>
  <si>
    <t>James Roach</t>
  </si>
  <si>
    <t>Bobby Williams</t>
  </si>
  <si>
    <t>Evelio McDonald</t>
  </si>
  <si>
    <t>Jerry Hensler</t>
  </si>
  <si>
    <t>Alex Dekonenko</t>
  </si>
  <si>
    <t>Bobby Starr</t>
  </si>
  <si>
    <t>James Braddy</t>
  </si>
  <si>
    <t>Hubert Kelsheimer</t>
  </si>
  <si>
    <t>Joe Chacon</t>
  </si>
  <si>
    <t>Paul Marucci</t>
  </si>
  <si>
    <t>David Lewis</t>
  </si>
  <si>
    <t>Josie Hensler</t>
  </si>
  <si>
    <t>Ron Parker</t>
  </si>
  <si>
    <t>Otis Riffey</t>
  </si>
  <si>
    <t>George Maggelet</t>
  </si>
  <si>
    <t>Austin Belitz</t>
  </si>
  <si>
    <t>Gary  Southhard</t>
  </si>
  <si>
    <t>Louisiana</t>
  </si>
  <si>
    <t>ABRA OUTLAW HEAVY RANKING 2022</t>
  </si>
  <si>
    <t>Robert Beniot II</t>
  </si>
  <si>
    <t>Adult Outlaw Heavy</t>
  </si>
  <si>
    <t>Robert Benoit II</t>
  </si>
  <si>
    <t>Iowa, LA</t>
  </si>
  <si>
    <t>Eric Smith</t>
  </si>
  <si>
    <t>Adult Outlaw Lite</t>
  </si>
  <si>
    <t>ABRA OUTLAW LITE RANKING 2022</t>
  </si>
  <si>
    <t>ABRA UNLIMITED RANKING 2022</t>
  </si>
  <si>
    <t>Adult Unlimited</t>
  </si>
  <si>
    <t>James Soileau</t>
  </si>
  <si>
    <t>ABRA FACTORY RANKING 2022</t>
  </si>
  <si>
    <t>Factory</t>
  </si>
  <si>
    <t>Adult Factory</t>
  </si>
  <si>
    <t>Robert Benoit</t>
  </si>
  <si>
    <t>Chance Heath</t>
  </si>
  <si>
    <t>Outlaw Lite</t>
  </si>
  <si>
    <t>Zane Wolf</t>
  </si>
  <si>
    <t>Chadrick Giles</t>
  </si>
  <si>
    <t>Ivan Larson</t>
  </si>
  <si>
    <t>Israel Easterling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</si>
</sst>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Arial Black"/>
      <family val="2"/>
    </font>
    <font>
      <b/>
      <u/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0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33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93"/>
  <sheetViews>
    <sheetView tabSelected="1" workbookViewId="0">
      <selection activeCell="K32" sqref="K32"/>
    </sheetView>
  </sheetViews>
  <sheetFormatPr defaultRowHeight="14.5" x14ac:dyDescent="0.35"/>
  <cols>
    <col min="1" max="1" width="9.1796875" style="9"/>
    <col min="2" max="2" width="13.453125" style="9" bestFit="1" customWidth="1"/>
    <col min="3" max="3" width="18.453125" style="9" bestFit="1" customWidth="1"/>
    <col min="4" max="4" width="15.7265625" style="9" bestFit="1" customWidth="1"/>
    <col min="5" max="5" width="16.1796875" style="9" bestFit="1" customWidth="1"/>
    <col min="6" max="6" width="9.1796875" style="22"/>
    <col min="7" max="7" width="9.1796875" style="9"/>
    <col min="8" max="8" width="16.26953125" style="22" bestFit="1" customWidth="1"/>
  </cols>
  <sheetData>
    <row r="1" spans="1:8 16384:16384" x14ac:dyDescent="0.35">
      <c r="A1" s="11"/>
      <c r="B1" s="11"/>
      <c r="C1" s="11"/>
      <c r="D1" s="11"/>
      <c r="E1" s="11"/>
      <c r="F1" s="20"/>
      <c r="G1" s="11"/>
      <c r="H1" s="20"/>
    </row>
    <row r="2" spans="1:8 16384:16384" ht="17" hidden="1" x14ac:dyDescent="0.5">
      <c r="A2" s="12" t="s">
        <v>0</v>
      </c>
      <c r="B2" s="12" t="s">
        <v>1</v>
      </c>
      <c r="C2" s="12" t="s">
        <v>2</v>
      </c>
      <c r="D2" s="12" t="s">
        <v>20</v>
      </c>
      <c r="E2" s="12" t="s">
        <v>16</v>
      </c>
      <c r="F2" s="21" t="s">
        <v>17</v>
      </c>
      <c r="G2" s="12" t="s">
        <v>14</v>
      </c>
      <c r="H2" s="21" t="s">
        <v>18</v>
      </c>
    </row>
    <row r="3" spans="1:8 16384:16384" hidden="1" x14ac:dyDescent="0.35">
      <c r="A3" s="9">
        <v>1</v>
      </c>
      <c r="B3" s="9" t="s">
        <v>19</v>
      </c>
      <c r="C3" s="28" t="s">
        <v>26</v>
      </c>
      <c r="D3" s="10" t="e">
        <f>SUM(#REF!)</f>
        <v>#REF!</v>
      </c>
      <c r="E3" s="10" t="e">
        <f>SUM(#REF!)</f>
        <v>#REF!</v>
      </c>
      <c r="F3" s="22" t="e">
        <f>SUM(#REF!)</f>
        <v>#REF!</v>
      </c>
      <c r="G3" s="10" t="e">
        <f>SUM(#REF!)</f>
        <v>#REF!</v>
      </c>
      <c r="H3" s="22" t="e">
        <f>SUM(#REF!)</f>
        <v>#REF!</v>
      </c>
    </row>
    <row r="4" spans="1:8 16384:16384" hidden="1" x14ac:dyDescent="0.35">
      <c r="A4" s="9">
        <v>2</v>
      </c>
      <c r="B4" s="9" t="s">
        <v>19</v>
      </c>
      <c r="C4" s="28" t="s">
        <v>22</v>
      </c>
      <c r="D4" s="10" t="e">
        <f>SUM(#REF!)</f>
        <v>#REF!</v>
      </c>
      <c r="E4" s="10" t="e">
        <f>SUM(#REF!)</f>
        <v>#REF!</v>
      </c>
      <c r="F4" s="22" t="e">
        <f>SUM(#REF!)</f>
        <v>#REF!</v>
      </c>
      <c r="G4" s="10" t="e">
        <f>SUM(#REF!)</f>
        <v>#REF!</v>
      </c>
      <c r="H4" s="22" t="e">
        <f>SUM(#REF!)</f>
        <v>#REF!</v>
      </c>
    </row>
    <row r="5" spans="1:8 16384:16384" hidden="1" x14ac:dyDescent="0.35">
      <c r="A5" s="31"/>
      <c r="B5" s="31"/>
      <c r="C5" s="32"/>
      <c r="D5" s="33"/>
      <c r="E5" s="33"/>
      <c r="F5" s="34"/>
      <c r="G5" s="33"/>
      <c r="H5" s="34"/>
    </row>
    <row r="6" spans="1:8 16384:16384" hidden="1" x14ac:dyDescent="0.35">
      <c r="A6" s="9">
        <v>3</v>
      </c>
      <c r="B6" s="9" t="s">
        <v>19</v>
      </c>
      <c r="C6" s="28" t="s">
        <v>43</v>
      </c>
      <c r="D6" s="10" t="e">
        <f>SUM(#REF!)</f>
        <v>#REF!</v>
      </c>
      <c r="E6" s="10" t="e">
        <f>SUM(#REF!)</f>
        <v>#REF!</v>
      </c>
      <c r="F6" s="22" t="e">
        <f>SUM(#REF!)</f>
        <v>#REF!</v>
      </c>
      <c r="G6" s="10" t="e">
        <f>SUM(#REF!)</f>
        <v>#REF!</v>
      </c>
      <c r="H6" s="22" t="e">
        <f>SUM(#REF!)</f>
        <v>#REF!</v>
      </c>
    </row>
    <row r="7" spans="1:8 16384:16384" hidden="1" x14ac:dyDescent="0.35">
      <c r="A7" s="9">
        <v>4</v>
      </c>
      <c r="B7" s="9" t="s">
        <v>19</v>
      </c>
      <c r="C7" s="28" t="s">
        <v>32</v>
      </c>
      <c r="D7" s="10" t="e">
        <f>SUM(#REF!)</f>
        <v>#REF!</v>
      </c>
      <c r="E7" s="10" t="e">
        <f>SUM(#REF!)</f>
        <v>#REF!</v>
      </c>
      <c r="F7" s="22" t="e">
        <f>SUM(#REF!)</f>
        <v>#REF!</v>
      </c>
      <c r="G7" s="10" t="e">
        <f>SUM(#REF!)</f>
        <v>#REF!</v>
      </c>
      <c r="H7" s="22" t="e">
        <f>SUM(#REF!)</f>
        <v>#REF!</v>
      </c>
    </row>
    <row r="8" spans="1:8 16384:16384" hidden="1" x14ac:dyDescent="0.35">
      <c r="A8" s="9">
        <v>5</v>
      </c>
      <c r="B8" s="9" t="s">
        <v>19</v>
      </c>
      <c r="C8" s="28" t="s">
        <v>41</v>
      </c>
      <c r="D8" s="10" t="e">
        <f>SUM(#REF!)</f>
        <v>#REF!</v>
      </c>
      <c r="E8" s="10" t="e">
        <f>SUM(#REF!)</f>
        <v>#REF!</v>
      </c>
      <c r="F8" s="22" t="e">
        <f>SUM(#REF!)</f>
        <v>#REF!</v>
      </c>
      <c r="G8" s="10" t="e">
        <f>SUM(#REF!)</f>
        <v>#REF!</v>
      </c>
      <c r="H8" s="22" t="e">
        <f>SUM(#REF!)</f>
        <v>#REF!</v>
      </c>
    </row>
    <row r="9" spans="1:8 16384:16384" hidden="1" x14ac:dyDescent="0.35">
      <c r="A9" s="9">
        <v>6</v>
      </c>
      <c r="B9" s="9" t="s">
        <v>19</v>
      </c>
      <c r="C9" s="28" t="s">
        <v>33</v>
      </c>
      <c r="D9" s="10" t="e">
        <f>SUM(#REF!)</f>
        <v>#REF!</v>
      </c>
      <c r="E9" s="10" t="e">
        <f>SUM(#REF!)</f>
        <v>#REF!</v>
      </c>
      <c r="F9" s="22" t="e">
        <f>SUM(#REF!)</f>
        <v>#REF!</v>
      </c>
      <c r="G9" s="10" t="e">
        <f>SUM(#REF!)</f>
        <v>#REF!</v>
      </c>
      <c r="H9" s="22" t="e">
        <f>SUM(#REF!)</f>
        <v>#REF!</v>
      </c>
    </row>
    <row r="10" spans="1:8 16384:16384" hidden="1" x14ac:dyDescent="0.35">
      <c r="A10" s="9">
        <v>7</v>
      </c>
      <c r="B10" s="9" t="s">
        <v>19</v>
      </c>
      <c r="C10" s="28" t="s">
        <v>30</v>
      </c>
      <c r="D10" s="10" t="e">
        <f>SUM(#REF!)</f>
        <v>#REF!</v>
      </c>
      <c r="E10" s="10" t="e">
        <f>SUM(#REF!)</f>
        <v>#REF!</v>
      </c>
      <c r="F10" s="22" t="e">
        <f>SUM(#REF!)</f>
        <v>#REF!</v>
      </c>
      <c r="G10" s="10" t="e">
        <f>SUM(#REF!)</f>
        <v>#REF!</v>
      </c>
      <c r="H10" s="22" t="e">
        <f>SUM(#REF!)</f>
        <v>#REF!</v>
      </c>
      <c r="XFD10" s="10"/>
    </row>
    <row r="11" spans="1:8 16384:16384" hidden="1" x14ac:dyDescent="0.35">
      <c r="A11" s="9">
        <v>8</v>
      </c>
      <c r="B11" s="9" t="s">
        <v>19</v>
      </c>
      <c r="C11" s="30" t="s">
        <v>34</v>
      </c>
      <c r="D11" s="10" t="e">
        <f>SUM(#REF!)</f>
        <v>#REF!</v>
      </c>
      <c r="E11" s="10" t="e">
        <f>SUM(#REF!)</f>
        <v>#REF!</v>
      </c>
      <c r="F11" s="22" t="e">
        <f>SUM(#REF!)</f>
        <v>#REF!</v>
      </c>
      <c r="G11" s="10" t="e">
        <f>SUM(#REF!)</f>
        <v>#REF!</v>
      </c>
      <c r="H11" s="22" t="e">
        <f>SUM(#REF!)</f>
        <v>#REF!</v>
      </c>
      <c r="XFD11" s="10"/>
    </row>
    <row r="12" spans="1:8 16384:16384" hidden="1" x14ac:dyDescent="0.35">
      <c r="A12" s="9">
        <v>9</v>
      </c>
      <c r="B12" s="9" t="s">
        <v>19</v>
      </c>
      <c r="C12" s="30" t="s">
        <v>37</v>
      </c>
      <c r="D12" s="10" t="e">
        <f>SUM(#REF!)</f>
        <v>#REF!</v>
      </c>
      <c r="E12" s="10" t="e">
        <f>SUM(#REF!)</f>
        <v>#REF!</v>
      </c>
      <c r="F12" s="22" t="e">
        <f>SUM(#REF!)</f>
        <v>#REF!</v>
      </c>
      <c r="G12" s="10" t="e">
        <f>SUM(#REF!)</f>
        <v>#REF!</v>
      </c>
      <c r="H12" s="22" t="e">
        <f>SUM(#REF!)</f>
        <v>#REF!</v>
      </c>
      <c r="XFD12" s="10"/>
    </row>
    <row r="13" spans="1:8 16384:16384" hidden="1" x14ac:dyDescent="0.35">
      <c r="A13" s="9">
        <v>10</v>
      </c>
      <c r="B13" s="9" t="s">
        <v>19</v>
      </c>
      <c r="C13" s="30" t="s">
        <v>35</v>
      </c>
      <c r="D13" s="10" t="e">
        <f>SUM(#REF!)</f>
        <v>#REF!</v>
      </c>
      <c r="E13" s="10" t="e">
        <f>SUM(#REF!)</f>
        <v>#REF!</v>
      </c>
      <c r="F13" s="22" t="e">
        <f>SUM(#REF!)</f>
        <v>#REF!</v>
      </c>
      <c r="G13" s="10" t="e">
        <f>SUM(#REF!)</f>
        <v>#REF!</v>
      </c>
      <c r="H13" s="22" t="e">
        <f>SUM(#REF!)</f>
        <v>#REF!</v>
      </c>
      <c r="XFD13" s="10"/>
    </row>
    <row r="14" spans="1:8 16384:16384" hidden="1" x14ac:dyDescent="0.35">
      <c r="A14" s="9">
        <v>11</v>
      </c>
      <c r="B14" s="9" t="s">
        <v>19</v>
      </c>
      <c r="C14" s="28" t="s">
        <v>31</v>
      </c>
      <c r="D14" s="10" t="e">
        <f>SUM(#REF!)</f>
        <v>#REF!</v>
      </c>
      <c r="E14" s="10" t="e">
        <f>SUM(#REF!)</f>
        <v>#REF!</v>
      </c>
      <c r="F14" s="22" t="e">
        <f>SUM(#REF!)</f>
        <v>#REF!</v>
      </c>
      <c r="G14" s="10" t="e">
        <f>SUM(#REF!)</f>
        <v>#REF!</v>
      </c>
      <c r="H14" s="22" t="e">
        <f>SUM(#REF!)</f>
        <v>#REF!</v>
      </c>
      <c r="XFD14" s="10"/>
    </row>
    <row r="15" spans="1:8 16384:16384" hidden="1" x14ac:dyDescent="0.35">
      <c r="A15" s="9">
        <v>12</v>
      </c>
      <c r="B15" s="9" t="s">
        <v>19</v>
      </c>
      <c r="C15" s="30" t="s">
        <v>36</v>
      </c>
      <c r="D15" s="10" t="e">
        <f>SUM(#REF!)</f>
        <v>#REF!</v>
      </c>
      <c r="E15" s="10" t="e">
        <f>SUM(#REF!)</f>
        <v>#REF!</v>
      </c>
      <c r="F15" s="22" t="e">
        <f>SUM(#REF!)</f>
        <v>#REF!</v>
      </c>
      <c r="G15" s="10" t="e">
        <f>SUM(#REF!)</f>
        <v>#REF!</v>
      </c>
      <c r="H15" s="22" t="e">
        <f>SUM(#REF!)</f>
        <v>#REF!</v>
      </c>
      <c r="XFD15" s="10"/>
    </row>
    <row r="16" spans="1:8 16384:16384" hidden="1" x14ac:dyDescent="0.35">
      <c r="A16" s="9">
        <v>13</v>
      </c>
      <c r="B16" s="9" t="s">
        <v>19</v>
      </c>
      <c r="C16" s="28" t="s">
        <v>27</v>
      </c>
      <c r="D16" s="10" t="e">
        <f>SUM(#REF!)</f>
        <v>#REF!</v>
      </c>
      <c r="E16" s="10" t="e">
        <f>SUM(#REF!)</f>
        <v>#REF!</v>
      </c>
      <c r="F16" s="22" t="e">
        <f>SUM(#REF!)</f>
        <v>#REF!</v>
      </c>
      <c r="G16" s="10" t="e">
        <f>SUM(#REF!)</f>
        <v>#REF!</v>
      </c>
      <c r="H16" s="22" t="e">
        <f>SUM(#REF!)</f>
        <v>#REF!</v>
      </c>
      <c r="XFD16" s="10"/>
    </row>
    <row r="17" spans="1:8 16384:16384" hidden="1" x14ac:dyDescent="0.35">
      <c r="A17" s="9">
        <v>14</v>
      </c>
      <c r="B17" s="9" t="s">
        <v>19</v>
      </c>
      <c r="C17" s="28" t="s">
        <v>42</v>
      </c>
      <c r="D17" s="10" t="e">
        <f>SUM(#REF!)</f>
        <v>#REF!</v>
      </c>
      <c r="E17" s="10" t="e">
        <f>SUM(#REF!)</f>
        <v>#REF!</v>
      </c>
      <c r="F17" s="22" t="e">
        <f>SUM(#REF!)</f>
        <v>#REF!</v>
      </c>
      <c r="G17" s="10" t="e">
        <f>SUM(#REF!)</f>
        <v>#REF!</v>
      </c>
      <c r="H17" s="22" t="e">
        <f>SUM(#REF!)</f>
        <v>#REF!</v>
      </c>
      <c r="XFD17" s="10"/>
    </row>
    <row r="18" spans="1:8 16384:16384" hidden="1" x14ac:dyDescent="0.35">
      <c r="A18" s="9">
        <v>15</v>
      </c>
      <c r="B18" s="9" t="s">
        <v>19</v>
      </c>
      <c r="C18" s="28" t="s">
        <v>21</v>
      </c>
      <c r="D18" s="10" t="e">
        <f>SUM(#REF!)</f>
        <v>#REF!</v>
      </c>
      <c r="E18" s="10" t="e">
        <f>SUM(#REF!)</f>
        <v>#REF!</v>
      </c>
      <c r="F18" s="22" t="e">
        <f>SUM(#REF!)</f>
        <v>#REF!</v>
      </c>
      <c r="G18" s="10" t="e">
        <f>SUM(#REF!)</f>
        <v>#REF!</v>
      </c>
      <c r="H18" s="22" t="e">
        <f>SUM(#REF!)</f>
        <v>#REF!</v>
      </c>
      <c r="XFD18" s="10"/>
    </row>
    <row r="19" spans="1:8 16384:16384" hidden="1" x14ac:dyDescent="0.35">
      <c r="A19" s="9">
        <v>16</v>
      </c>
      <c r="B19" s="9" t="s">
        <v>19</v>
      </c>
      <c r="C19" s="30" t="s">
        <v>44</v>
      </c>
      <c r="D19" s="10" t="e">
        <f>SUM(#REF!)</f>
        <v>#REF!</v>
      </c>
      <c r="E19" s="10" t="e">
        <f>SUM(#REF!)</f>
        <v>#REF!</v>
      </c>
      <c r="F19" s="22" t="e">
        <f>SUM(#REF!)</f>
        <v>#REF!</v>
      </c>
      <c r="G19" s="10" t="e">
        <f>SUM(#REF!)</f>
        <v>#REF!</v>
      </c>
      <c r="H19" s="22" t="e">
        <f>SUM(#REF!)</f>
        <v>#REF!</v>
      </c>
      <c r="XFD19" s="10"/>
    </row>
    <row r="20" spans="1:8 16384:16384" hidden="1" x14ac:dyDescent="0.35">
      <c r="A20" s="9">
        <v>17</v>
      </c>
      <c r="B20" s="9" t="s">
        <v>19</v>
      </c>
      <c r="C20" s="28" t="s">
        <v>25</v>
      </c>
      <c r="D20" s="10" t="e">
        <f>SUM(#REF!)</f>
        <v>#REF!</v>
      </c>
      <c r="E20" s="10" t="e">
        <f>SUM(#REF!)</f>
        <v>#REF!</v>
      </c>
      <c r="F20" s="22" t="e">
        <f>SUM(#REF!)</f>
        <v>#REF!</v>
      </c>
      <c r="G20" s="10" t="e">
        <f>SUM(#REF!)</f>
        <v>#REF!</v>
      </c>
      <c r="H20" s="22" t="e">
        <f>SUM(#REF!)</f>
        <v>#REF!</v>
      </c>
      <c r="XFD20" s="10"/>
    </row>
    <row r="21" spans="1:8 16384:16384" hidden="1" x14ac:dyDescent="0.35">
      <c r="A21" s="9">
        <v>18</v>
      </c>
      <c r="B21" s="9" t="s">
        <v>19</v>
      </c>
      <c r="C21" s="30" t="s">
        <v>38</v>
      </c>
      <c r="D21" s="10" t="e">
        <f>SUM(#REF!)</f>
        <v>#REF!</v>
      </c>
      <c r="E21" s="10" t="e">
        <f>SUM(#REF!)</f>
        <v>#REF!</v>
      </c>
      <c r="F21" s="22" t="e">
        <f>SUM(#REF!)</f>
        <v>#REF!</v>
      </c>
      <c r="G21" s="10" t="e">
        <f>SUM(#REF!)</f>
        <v>#REF!</v>
      </c>
      <c r="H21" s="22" t="e">
        <f>SUM(#REF!)</f>
        <v>#REF!</v>
      </c>
      <c r="XFD21" s="10"/>
    </row>
    <row r="22" spans="1:8 16384:16384" hidden="1" x14ac:dyDescent="0.35">
      <c r="A22" s="9">
        <v>19</v>
      </c>
      <c r="B22" s="9" t="s">
        <v>19</v>
      </c>
      <c r="C22" s="30" t="s">
        <v>46</v>
      </c>
      <c r="D22" s="10" t="e">
        <f>SUM(#REF!)</f>
        <v>#REF!</v>
      </c>
      <c r="E22" s="10" t="e">
        <f>SUM(#REF!)</f>
        <v>#REF!</v>
      </c>
      <c r="F22" s="22" t="e">
        <f>SUM(#REF!)</f>
        <v>#REF!</v>
      </c>
      <c r="G22" s="10" t="e">
        <f>SUM(#REF!)</f>
        <v>#REF!</v>
      </c>
      <c r="H22" s="22" t="e">
        <f>SUM(#REF!)</f>
        <v>#REF!</v>
      </c>
      <c r="XFD22" s="10"/>
    </row>
    <row r="23" spans="1:8 16384:16384" hidden="1" x14ac:dyDescent="0.35">
      <c r="A23" s="9">
        <v>20</v>
      </c>
      <c r="B23" s="9" t="s">
        <v>19</v>
      </c>
      <c r="C23" s="28" t="s">
        <v>29</v>
      </c>
      <c r="D23" s="10" t="e">
        <f>SUM(#REF!)</f>
        <v>#REF!</v>
      </c>
      <c r="E23" s="10" t="e">
        <f>SUM(#REF!)</f>
        <v>#REF!</v>
      </c>
      <c r="F23" s="22" t="e">
        <f>SUM(#REF!)</f>
        <v>#REF!</v>
      </c>
      <c r="G23" s="10" t="e">
        <f>SUM(#REF!)</f>
        <v>#REF!</v>
      </c>
      <c r="H23" s="22" t="e">
        <f>SUM(#REF!)</f>
        <v>#REF!</v>
      </c>
      <c r="XFD23" s="10"/>
    </row>
    <row r="24" spans="1:8 16384:16384" hidden="1" x14ac:dyDescent="0.35">
      <c r="A24" s="9">
        <v>21</v>
      </c>
      <c r="B24" s="9" t="s">
        <v>19</v>
      </c>
      <c r="C24" s="28" t="s">
        <v>28</v>
      </c>
      <c r="D24" s="10" t="e">
        <f>SUM(#REF!)</f>
        <v>#REF!</v>
      </c>
      <c r="E24" s="10" t="e">
        <f>SUM(#REF!)</f>
        <v>#REF!</v>
      </c>
      <c r="F24" s="22" t="e">
        <f>SUM(#REF!)</f>
        <v>#REF!</v>
      </c>
      <c r="G24" s="10" t="e">
        <f>SUM(#REF!)</f>
        <v>#REF!</v>
      </c>
      <c r="H24" s="22" t="e">
        <f>SUM(#REF!)</f>
        <v>#REF!</v>
      </c>
      <c r="XFD24" s="10"/>
    </row>
    <row r="25" spans="1:8 16384:16384" hidden="1" x14ac:dyDescent="0.35">
      <c r="A25" s="9">
        <v>22</v>
      </c>
      <c r="B25" s="9" t="s">
        <v>19</v>
      </c>
      <c r="C25" s="30" t="s">
        <v>40</v>
      </c>
      <c r="D25" s="10" t="e">
        <f>SUM(#REF!)</f>
        <v>#REF!</v>
      </c>
      <c r="E25" s="10" t="e">
        <f>SUM(#REF!)</f>
        <v>#REF!</v>
      </c>
      <c r="F25" s="22" t="e">
        <f>SUM(#REF!)</f>
        <v>#REF!</v>
      </c>
      <c r="G25" s="10" t="e">
        <f>SUM(#REF!)</f>
        <v>#REF!</v>
      </c>
      <c r="H25" s="22" t="e">
        <f>SUM(#REF!)</f>
        <v>#REF!</v>
      </c>
      <c r="XFD25" s="10"/>
    </row>
    <row r="26" spans="1:8 16384:16384" hidden="1" x14ac:dyDescent="0.35">
      <c r="A26" s="9">
        <v>23</v>
      </c>
      <c r="B26" s="9" t="s">
        <v>19</v>
      </c>
      <c r="C26" s="30" t="s">
        <v>45</v>
      </c>
      <c r="D26" s="10" t="e">
        <f>SUM(#REF!)</f>
        <v>#REF!</v>
      </c>
      <c r="E26" s="10" t="e">
        <f>SUM(#REF!)</f>
        <v>#REF!</v>
      </c>
      <c r="F26" s="22" t="e">
        <f>SUM(#REF!)</f>
        <v>#REF!</v>
      </c>
      <c r="G26" s="10" t="e">
        <f>SUM(#REF!)</f>
        <v>#REF!</v>
      </c>
      <c r="H26" s="22" t="e">
        <f>SUM(#REF!)</f>
        <v>#REF!</v>
      </c>
      <c r="XFD26" s="10"/>
    </row>
    <row r="27" spans="1:8 16384:16384" hidden="1" x14ac:dyDescent="0.35">
      <c r="A27" s="9">
        <v>24</v>
      </c>
      <c r="B27" s="9" t="s">
        <v>19</v>
      </c>
      <c r="C27" s="30" t="s">
        <v>39</v>
      </c>
      <c r="D27" s="10" t="e">
        <f>SUM(#REF!)</f>
        <v>#REF!</v>
      </c>
      <c r="E27" s="10" t="e">
        <f>SUM(#REF!)</f>
        <v>#REF!</v>
      </c>
      <c r="F27" s="22" t="e">
        <f>SUM(#REF!)</f>
        <v>#REF!</v>
      </c>
      <c r="G27" s="10" t="e">
        <f>SUM(#REF!)</f>
        <v>#REF!</v>
      </c>
      <c r="H27" s="22" t="e">
        <f>SUM(#REF!)</f>
        <v>#REF!</v>
      </c>
      <c r="XFD27" s="10"/>
    </row>
    <row r="28" spans="1:8 16384:16384" hidden="1" x14ac:dyDescent="0.35">
      <c r="C28" s="28"/>
      <c r="D28" s="10"/>
      <c r="E28" s="10"/>
      <c r="G28" s="10"/>
    </row>
    <row r="29" spans="1:8 16384:16384" x14ac:dyDescent="0.35">
      <c r="A29" s="11"/>
      <c r="B29" s="11"/>
      <c r="C29" s="11"/>
      <c r="D29" s="11"/>
      <c r="E29" s="11"/>
      <c r="F29" s="20"/>
      <c r="G29" s="11"/>
      <c r="H29" s="20"/>
    </row>
    <row r="30" spans="1:8 16384:16384" ht="28.5" x14ac:dyDescent="0.65">
      <c r="A30" s="11"/>
      <c r="B30" s="11"/>
      <c r="C30" s="35" t="s">
        <v>48</v>
      </c>
      <c r="D30" s="11"/>
      <c r="E30" s="11"/>
      <c r="F30" s="20"/>
      <c r="G30" s="11"/>
      <c r="H30" s="20"/>
    </row>
    <row r="31" spans="1:8 16384:16384" ht="18.5" x14ac:dyDescent="0.45">
      <c r="A31" s="11"/>
      <c r="B31" s="11"/>
      <c r="C31" s="11"/>
      <c r="D31" s="14" t="s">
        <v>47</v>
      </c>
      <c r="E31" s="11"/>
      <c r="F31" s="20"/>
      <c r="G31" s="11"/>
      <c r="H31" s="20"/>
    </row>
    <row r="32" spans="1:8 16384:16384" x14ac:dyDescent="0.35">
      <c r="A32" s="11"/>
      <c r="B32" s="11"/>
      <c r="C32" s="11"/>
      <c r="D32" s="11"/>
      <c r="E32" s="11"/>
      <c r="F32" s="20"/>
      <c r="G32" s="11"/>
      <c r="H32" s="20"/>
    </row>
    <row r="33" spans="1:8 16384:16384" ht="17" x14ac:dyDescent="0.5">
      <c r="A33" s="12" t="s">
        <v>0</v>
      </c>
      <c r="B33" s="12" t="s">
        <v>1</v>
      </c>
      <c r="C33" s="38" t="s">
        <v>2</v>
      </c>
      <c r="D33" s="12" t="s">
        <v>20</v>
      </c>
      <c r="E33" s="12" t="s">
        <v>16</v>
      </c>
      <c r="F33" s="21" t="s">
        <v>17</v>
      </c>
      <c r="G33" s="12" t="s">
        <v>14</v>
      </c>
      <c r="H33" s="21" t="s">
        <v>18</v>
      </c>
    </row>
    <row r="34" spans="1:8 16384:16384" x14ac:dyDescent="0.35">
      <c r="A34" s="9">
        <v>1</v>
      </c>
      <c r="B34" s="9" t="s">
        <v>19</v>
      </c>
      <c r="C34" s="36" t="s">
        <v>49</v>
      </c>
      <c r="D34" s="10">
        <f>SUM('Robert Benoit II'!K11)</f>
        <v>16</v>
      </c>
      <c r="E34" s="10">
        <f>SUM('Robert Benoit II'!L11)</f>
        <v>2791</v>
      </c>
      <c r="F34" s="22">
        <f>SUM('Robert Benoit II'!M11)</f>
        <v>174.4375</v>
      </c>
      <c r="G34" s="10">
        <f>SUM('Robert Benoit II'!N11)</f>
        <v>40</v>
      </c>
      <c r="H34" s="22">
        <f>SUM('Robert Benoit II'!O11)</f>
        <v>214.4375</v>
      </c>
    </row>
    <row r="35" spans="1:8 16384:16384" x14ac:dyDescent="0.35">
      <c r="C35" s="36"/>
      <c r="D35" s="10"/>
      <c r="E35" s="10"/>
      <c r="G35" s="10"/>
      <c r="XFD35" s="10"/>
    </row>
    <row r="36" spans="1:8 16384:16384" x14ac:dyDescent="0.35">
      <c r="A36" s="11"/>
      <c r="B36" s="11"/>
      <c r="C36" s="11"/>
      <c r="D36" s="11"/>
      <c r="E36" s="11"/>
      <c r="F36" s="20"/>
      <c r="G36" s="11"/>
      <c r="H36" s="20"/>
    </row>
    <row r="37" spans="1:8 16384:16384" ht="17" hidden="1" x14ac:dyDescent="0.5">
      <c r="A37" s="12" t="s">
        <v>0</v>
      </c>
      <c r="B37" s="12" t="s">
        <v>1</v>
      </c>
      <c r="C37" s="12" t="s">
        <v>2</v>
      </c>
      <c r="D37" s="12" t="s">
        <v>20</v>
      </c>
      <c r="E37" s="12" t="s">
        <v>16</v>
      </c>
      <c r="F37" s="21" t="s">
        <v>17</v>
      </c>
      <c r="G37" s="12" t="s">
        <v>14</v>
      </c>
      <c r="H37" s="21" t="s">
        <v>18</v>
      </c>
    </row>
    <row r="38" spans="1:8 16384:16384" hidden="1" x14ac:dyDescent="0.35">
      <c r="A38" s="9">
        <v>1</v>
      </c>
      <c r="B38" s="9" t="s">
        <v>19</v>
      </c>
      <c r="C38" s="28" t="s">
        <v>26</v>
      </c>
      <c r="D38" s="10" t="e">
        <f>SUM(#REF!)</f>
        <v>#REF!</v>
      </c>
      <c r="E38" s="10" t="e">
        <f>SUM(#REF!)</f>
        <v>#REF!</v>
      </c>
      <c r="F38" s="22" t="e">
        <f>SUM(#REF!)</f>
        <v>#REF!</v>
      </c>
      <c r="G38" s="10" t="e">
        <f>SUM(#REF!)</f>
        <v>#REF!</v>
      </c>
      <c r="H38" s="22" t="e">
        <f>SUM(#REF!)</f>
        <v>#REF!</v>
      </c>
    </row>
    <row r="39" spans="1:8 16384:16384" hidden="1" x14ac:dyDescent="0.35">
      <c r="A39" s="9">
        <v>2</v>
      </c>
      <c r="B39" s="9" t="s">
        <v>19</v>
      </c>
      <c r="C39" s="28" t="s">
        <v>22</v>
      </c>
      <c r="D39" s="10" t="e">
        <f>SUM(#REF!)</f>
        <v>#REF!</v>
      </c>
      <c r="E39" s="10" t="e">
        <f>SUM(#REF!)</f>
        <v>#REF!</v>
      </c>
      <c r="F39" s="22" t="e">
        <f>SUM(#REF!)</f>
        <v>#REF!</v>
      </c>
      <c r="G39" s="10" t="e">
        <f>SUM(#REF!)</f>
        <v>#REF!</v>
      </c>
      <c r="H39" s="22" t="e">
        <f>SUM(#REF!)</f>
        <v>#REF!</v>
      </c>
    </row>
    <row r="40" spans="1:8 16384:16384" hidden="1" x14ac:dyDescent="0.35">
      <c r="A40" s="31"/>
      <c r="B40" s="31"/>
      <c r="C40" s="32"/>
      <c r="D40" s="33"/>
      <c r="E40" s="33"/>
      <c r="F40" s="34"/>
      <c r="G40" s="33"/>
      <c r="H40" s="34"/>
    </row>
    <row r="41" spans="1:8 16384:16384" hidden="1" x14ac:dyDescent="0.35">
      <c r="A41" s="9">
        <v>3</v>
      </c>
      <c r="B41" s="9" t="s">
        <v>19</v>
      </c>
      <c r="C41" s="28" t="s">
        <v>43</v>
      </c>
      <c r="D41" s="10" t="e">
        <f>SUM(#REF!)</f>
        <v>#REF!</v>
      </c>
      <c r="E41" s="10" t="e">
        <f>SUM(#REF!)</f>
        <v>#REF!</v>
      </c>
      <c r="F41" s="22" t="e">
        <f>SUM(#REF!)</f>
        <v>#REF!</v>
      </c>
      <c r="G41" s="10" t="e">
        <f>SUM(#REF!)</f>
        <v>#REF!</v>
      </c>
      <c r="H41" s="22" t="e">
        <f>SUM(#REF!)</f>
        <v>#REF!</v>
      </c>
    </row>
    <row r="42" spans="1:8 16384:16384" hidden="1" x14ac:dyDescent="0.35">
      <c r="A42" s="9">
        <v>4</v>
      </c>
      <c r="B42" s="9" t="s">
        <v>19</v>
      </c>
      <c r="C42" s="28" t="s">
        <v>32</v>
      </c>
      <c r="D42" s="10" t="e">
        <f>SUM(#REF!)</f>
        <v>#REF!</v>
      </c>
      <c r="E42" s="10" t="e">
        <f>SUM(#REF!)</f>
        <v>#REF!</v>
      </c>
      <c r="F42" s="22" t="e">
        <f>SUM(#REF!)</f>
        <v>#REF!</v>
      </c>
      <c r="G42" s="10" t="e">
        <f>SUM(#REF!)</f>
        <v>#REF!</v>
      </c>
      <c r="H42" s="22" t="e">
        <f>SUM(#REF!)</f>
        <v>#REF!</v>
      </c>
    </row>
    <row r="43" spans="1:8 16384:16384" hidden="1" x14ac:dyDescent="0.35">
      <c r="A43" s="9">
        <v>5</v>
      </c>
      <c r="B43" s="9" t="s">
        <v>19</v>
      </c>
      <c r="C43" s="28" t="s">
        <v>41</v>
      </c>
      <c r="D43" s="10" t="e">
        <f>SUM(#REF!)</f>
        <v>#REF!</v>
      </c>
      <c r="E43" s="10" t="e">
        <f>SUM(#REF!)</f>
        <v>#REF!</v>
      </c>
      <c r="F43" s="22" t="e">
        <f>SUM(#REF!)</f>
        <v>#REF!</v>
      </c>
      <c r="G43" s="10" t="e">
        <f>SUM(#REF!)</f>
        <v>#REF!</v>
      </c>
      <c r="H43" s="22" t="e">
        <f>SUM(#REF!)</f>
        <v>#REF!</v>
      </c>
    </row>
    <row r="44" spans="1:8 16384:16384" hidden="1" x14ac:dyDescent="0.35">
      <c r="A44" s="9">
        <v>6</v>
      </c>
      <c r="B44" s="9" t="s">
        <v>19</v>
      </c>
      <c r="C44" s="28" t="s">
        <v>33</v>
      </c>
      <c r="D44" s="10" t="e">
        <f>SUM(#REF!)</f>
        <v>#REF!</v>
      </c>
      <c r="E44" s="10" t="e">
        <f>SUM(#REF!)</f>
        <v>#REF!</v>
      </c>
      <c r="F44" s="22" t="e">
        <f>SUM(#REF!)</f>
        <v>#REF!</v>
      </c>
      <c r="G44" s="10" t="e">
        <f>SUM(#REF!)</f>
        <v>#REF!</v>
      </c>
      <c r="H44" s="22" t="e">
        <f>SUM(#REF!)</f>
        <v>#REF!</v>
      </c>
    </row>
    <row r="45" spans="1:8 16384:16384" hidden="1" x14ac:dyDescent="0.35">
      <c r="A45" s="9">
        <v>7</v>
      </c>
      <c r="B45" s="9" t="s">
        <v>19</v>
      </c>
      <c r="C45" s="28" t="s">
        <v>30</v>
      </c>
      <c r="D45" s="10" t="e">
        <f>SUM(#REF!)</f>
        <v>#REF!</v>
      </c>
      <c r="E45" s="10" t="e">
        <f>SUM(#REF!)</f>
        <v>#REF!</v>
      </c>
      <c r="F45" s="22" t="e">
        <f>SUM(#REF!)</f>
        <v>#REF!</v>
      </c>
      <c r="G45" s="10" t="e">
        <f>SUM(#REF!)</f>
        <v>#REF!</v>
      </c>
      <c r="H45" s="22" t="e">
        <f>SUM(#REF!)</f>
        <v>#REF!</v>
      </c>
      <c r="XFD45" s="10"/>
    </row>
    <row r="46" spans="1:8 16384:16384" hidden="1" x14ac:dyDescent="0.35">
      <c r="A46" s="9">
        <v>8</v>
      </c>
      <c r="B46" s="9" t="s">
        <v>19</v>
      </c>
      <c r="C46" s="30" t="s">
        <v>34</v>
      </c>
      <c r="D46" s="10" t="e">
        <f>SUM(#REF!)</f>
        <v>#REF!</v>
      </c>
      <c r="E46" s="10" t="e">
        <f>SUM(#REF!)</f>
        <v>#REF!</v>
      </c>
      <c r="F46" s="22" t="e">
        <f>SUM(#REF!)</f>
        <v>#REF!</v>
      </c>
      <c r="G46" s="10" t="e">
        <f>SUM(#REF!)</f>
        <v>#REF!</v>
      </c>
      <c r="H46" s="22" t="e">
        <f>SUM(#REF!)</f>
        <v>#REF!</v>
      </c>
      <c r="XFD46" s="10"/>
    </row>
    <row r="47" spans="1:8 16384:16384" hidden="1" x14ac:dyDescent="0.35">
      <c r="A47" s="9">
        <v>9</v>
      </c>
      <c r="B47" s="9" t="s">
        <v>19</v>
      </c>
      <c r="C47" s="30" t="s">
        <v>37</v>
      </c>
      <c r="D47" s="10" t="e">
        <f>SUM(#REF!)</f>
        <v>#REF!</v>
      </c>
      <c r="E47" s="10" t="e">
        <f>SUM(#REF!)</f>
        <v>#REF!</v>
      </c>
      <c r="F47" s="22" t="e">
        <f>SUM(#REF!)</f>
        <v>#REF!</v>
      </c>
      <c r="G47" s="10" t="e">
        <f>SUM(#REF!)</f>
        <v>#REF!</v>
      </c>
      <c r="H47" s="22" t="e">
        <f>SUM(#REF!)</f>
        <v>#REF!</v>
      </c>
      <c r="XFD47" s="10"/>
    </row>
    <row r="48" spans="1:8 16384:16384" hidden="1" x14ac:dyDescent="0.35">
      <c r="A48" s="9">
        <v>10</v>
      </c>
      <c r="B48" s="9" t="s">
        <v>19</v>
      </c>
      <c r="C48" s="30" t="s">
        <v>35</v>
      </c>
      <c r="D48" s="10" t="e">
        <f>SUM(#REF!)</f>
        <v>#REF!</v>
      </c>
      <c r="E48" s="10" t="e">
        <f>SUM(#REF!)</f>
        <v>#REF!</v>
      </c>
      <c r="F48" s="22" t="e">
        <f>SUM(#REF!)</f>
        <v>#REF!</v>
      </c>
      <c r="G48" s="10" t="e">
        <f>SUM(#REF!)</f>
        <v>#REF!</v>
      </c>
      <c r="H48" s="22" t="e">
        <f>SUM(#REF!)</f>
        <v>#REF!</v>
      </c>
      <c r="XFD48" s="10"/>
    </row>
    <row r="49" spans="1:8 16384:16384" hidden="1" x14ac:dyDescent="0.35">
      <c r="A49" s="9">
        <v>11</v>
      </c>
      <c r="B49" s="9" t="s">
        <v>19</v>
      </c>
      <c r="C49" s="28" t="s">
        <v>31</v>
      </c>
      <c r="D49" s="10" t="e">
        <f>SUM(#REF!)</f>
        <v>#REF!</v>
      </c>
      <c r="E49" s="10" t="e">
        <f>SUM(#REF!)</f>
        <v>#REF!</v>
      </c>
      <c r="F49" s="22" t="e">
        <f>SUM(#REF!)</f>
        <v>#REF!</v>
      </c>
      <c r="G49" s="10" t="e">
        <f>SUM(#REF!)</f>
        <v>#REF!</v>
      </c>
      <c r="H49" s="22" t="e">
        <f>SUM(#REF!)</f>
        <v>#REF!</v>
      </c>
      <c r="XFD49" s="10"/>
    </row>
    <row r="50" spans="1:8 16384:16384" hidden="1" x14ac:dyDescent="0.35">
      <c r="A50" s="9">
        <v>12</v>
      </c>
      <c r="B50" s="9" t="s">
        <v>19</v>
      </c>
      <c r="C50" s="30" t="s">
        <v>36</v>
      </c>
      <c r="D50" s="10" t="e">
        <f>SUM(#REF!)</f>
        <v>#REF!</v>
      </c>
      <c r="E50" s="10" t="e">
        <f>SUM(#REF!)</f>
        <v>#REF!</v>
      </c>
      <c r="F50" s="22" t="e">
        <f>SUM(#REF!)</f>
        <v>#REF!</v>
      </c>
      <c r="G50" s="10" t="e">
        <f>SUM(#REF!)</f>
        <v>#REF!</v>
      </c>
      <c r="H50" s="22" t="e">
        <f>SUM(#REF!)</f>
        <v>#REF!</v>
      </c>
      <c r="XFD50" s="10"/>
    </row>
    <row r="51" spans="1:8 16384:16384" hidden="1" x14ac:dyDescent="0.35">
      <c r="A51" s="9">
        <v>13</v>
      </c>
      <c r="B51" s="9" t="s">
        <v>19</v>
      </c>
      <c r="C51" s="28" t="s">
        <v>27</v>
      </c>
      <c r="D51" s="10" t="e">
        <f>SUM(#REF!)</f>
        <v>#REF!</v>
      </c>
      <c r="E51" s="10" t="e">
        <f>SUM(#REF!)</f>
        <v>#REF!</v>
      </c>
      <c r="F51" s="22" t="e">
        <f>SUM(#REF!)</f>
        <v>#REF!</v>
      </c>
      <c r="G51" s="10" t="e">
        <f>SUM(#REF!)</f>
        <v>#REF!</v>
      </c>
      <c r="H51" s="22" t="e">
        <f>SUM(#REF!)</f>
        <v>#REF!</v>
      </c>
      <c r="XFD51" s="10"/>
    </row>
    <row r="52" spans="1:8 16384:16384" hidden="1" x14ac:dyDescent="0.35">
      <c r="A52" s="9">
        <v>14</v>
      </c>
      <c r="B52" s="9" t="s">
        <v>19</v>
      </c>
      <c r="C52" s="28" t="s">
        <v>42</v>
      </c>
      <c r="D52" s="10" t="e">
        <f>SUM(#REF!)</f>
        <v>#REF!</v>
      </c>
      <c r="E52" s="10" t="e">
        <f>SUM(#REF!)</f>
        <v>#REF!</v>
      </c>
      <c r="F52" s="22" t="e">
        <f>SUM(#REF!)</f>
        <v>#REF!</v>
      </c>
      <c r="G52" s="10" t="e">
        <f>SUM(#REF!)</f>
        <v>#REF!</v>
      </c>
      <c r="H52" s="22" t="e">
        <f>SUM(#REF!)</f>
        <v>#REF!</v>
      </c>
      <c r="XFD52" s="10"/>
    </row>
    <row r="53" spans="1:8 16384:16384" hidden="1" x14ac:dyDescent="0.35">
      <c r="A53" s="9">
        <v>15</v>
      </c>
      <c r="B53" s="9" t="s">
        <v>19</v>
      </c>
      <c r="C53" s="28" t="s">
        <v>21</v>
      </c>
      <c r="D53" s="10" t="e">
        <f>SUM(#REF!)</f>
        <v>#REF!</v>
      </c>
      <c r="E53" s="10" t="e">
        <f>SUM(#REF!)</f>
        <v>#REF!</v>
      </c>
      <c r="F53" s="22" t="e">
        <f>SUM(#REF!)</f>
        <v>#REF!</v>
      </c>
      <c r="G53" s="10" t="e">
        <f>SUM(#REF!)</f>
        <v>#REF!</v>
      </c>
      <c r="H53" s="22" t="e">
        <f>SUM(#REF!)</f>
        <v>#REF!</v>
      </c>
      <c r="XFD53" s="10"/>
    </row>
    <row r="54" spans="1:8 16384:16384" hidden="1" x14ac:dyDescent="0.35">
      <c r="A54" s="9">
        <v>16</v>
      </c>
      <c r="B54" s="9" t="s">
        <v>19</v>
      </c>
      <c r="C54" s="30" t="s">
        <v>44</v>
      </c>
      <c r="D54" s="10" t="e">
        <f>SUM(#REF!)</f>
        <v>#REF!</v>
      </c>
      <c r="E54" s="10" t="e">
        <f>SUM(#REF!)</f>
        <v>#REF!</v>
      </c>
      <c r="F54" s="22" t="e">
        <f>SUM(#REF!)</f>
        <v>#REF!</v>
      </c>
      <c r="G54" s="10" t="e">
        <f>SUM(#REF!)</f>
        <v>#REF!</v>
      </c>
      <c r="H54" s="22" t="e">
        <f>SUM(#REF!)</f>
        <v>#REF!</v>
      </c>
      <c r="XFD54" s="10"/>
    </row>
    <row r="55" spans="1:8 16384:16384" hidden="1" x14ac:dyDescent="0.35">
      <c r="A55" s="9">
        <v>17</v>
      </c>
      <c r="B55" s="9" t="s">
        <v>19</v>
      </c>
      <c r="C55" s="28" t="s">
        <v>25</v>
      </c>
      <c r="D55" s="10" t="e">
        <f>SUM(#REF!)</f>
        <v>#REF!</v>
      </c>
      <c r="E55" s="10" t="e">
        <f>SUM(#REF!)</f>
        <v>#REF!</v>
      </c>
      <c r="F55" s="22" t="e">
        <f>SUM(#REF!)</f>
        <v>#REF!</v>
      </c>
      <c r="G55" s="10" t="e">
        <f>SUM(#REF!)</f>
        <v>#REF!</v>
      </c>
      <c r="H55" s="22" t="e">
        <f>SUM(#REF!)</f>
        <v>#REF!</v>
      </c>
      <c r="XFD55" s="10"/>
    </row>
    <row r="56" spans="1:8 16384:16384" hidden="1" x14ac:dyDescent="0.35">
      <c r="A56" s="9">
        <v>18</v>
      </c>
      <c r="B56" s="9" t="s">
        <v>19</v>
      </c>
      <c r="C56" s="30" t="s">
        <v>38</v>
      </c>
      <c r="D56" s="10" t="e">
        <f>SUM(#REF!)</f>
        <v>#REF!</v>
      </c>
      <c r="E56" s="10" t="e">
        <f>SUM(#REF!)</f>
        <v>#REF!</v>
      </c>
      <c r="F56" s="22" t="e">
        <f>SUM(#REF!)</f>
        <v>#REF!</v>
      </c>
      <c r="G56" s="10" t="e">
        <f>SUM(#REF!)</f>
        <v>#REF!</v>
      </c>
      <c r="H56" s="22" t="e">
        <f>SUM(#REF!)</f>
        <v>#REF!</v>
      </c>
      <c r="XFD56" s="10"/>
    </row>
    <row r="57" spans="1:8 16384:16384" hidden="1" x14ac:dyDescent="0.35">
      <c r="A57" s="9">
        <v>19</v>
      </c>
      <c r="B57" s="9" t="s">
        <v>19</v>
      </c>
      <c r="C57" s="30" t="s">
        <v>46</v>
      </c>
      <c r="D57" s="10" t="e">
        <f>SUM(#REF!)</f>
        <v>#REF!</v>
      </c>
      <c r="E57" s="10" t="e">
        <f>SUM(#REF!)</f>
        <v>#REF!</v>
      </c>
      <c r="F57" s="22" t="e">
        <f>SUM(#REF!)</f>
        <v>#REF!</v>
      </c>
      <c r="G57" s="10" t="e">
        <f>SUM(#REF!)</f>
        <v>#REF!</v>
      </c>
      <c r="H57" s="22" t="e">
        <f>SUM(#REF!)</f>
        <v>#REF!</v>
      </c>
      <c r="XFD57" s="10"/>
    </row>
    <row r="58" spans="1:8 16384:16384" hidden="1" x14ac:dyDescent="0.35">
      <c r="A58" s="9">
        <v>20</v>
      </c>
      <c r="B58" s="9" t="s">
        <v>19</v>
      </c>
      <c r="C58" s="28" t="s">
        <v>29</v>
      </c>
      <c r="D58" s="10" t="e">
        <f>SUM(#REF!)</f>
        <v>#REF!</v>
      </c>
      <c r="E58" s="10" t="e">
        <f>SUM(#REF!)</f>
        <v>#REF!</v>
      </c>
      <c r="F58" s="22" t="e">
        <f>SUM(#REF!)</f>
        <v>#REF!</v>
      </c>
      <c r="G58" s="10" t="e">
        <f>SUM(#REF!)</f>
        <v>#REF!</v>
      </c>
      <c r="H58" s="22" t="e">
        <f>SUM(#REF!)</f>
        <v>#REF!</v>
      </c>
      <c r="XFD58" s="10"/>
    </row>
    <row r="59" spans="1:8 16384:16384" hidden="1" x14ac:dyDescent="0.35">
      <c r="A59" s="9">
        <v>21</v>
      </c>
      <c r="B59" s="9" t="s">
        <v>19</v>
      </c>
      <c r="C59" s="28" t="s">
        <v>28</v>
      </c>
      <c r="D59" s="10" t="e">
        <f>SUM(#REF!)</f>
        <v>#REF!</v>
      </c>
      <c r="E59" s="10" t="e">
        <f>SUM(#REF!)</f>
        <v>#REF!</v>
      </c>
      <c r="F59" s="22" t="e">
        <f>SUM(#REF!)</f>
        <v>#REF!</v>
      </c>
      <c r="G59" s="10" t="e">
        <f>SUM(#REF!)</f>
        <v>#REF!</v>
      </c>
      <c r="H59" s="22" t="e">
        <f>SUM(#REF!)</f>
        <v>#REF!</v>
      </c>
      <c r="XFD59" s="10"/>
    </row>
    <row r="60" spans="1:8 16384:16384" hidden="1" x14ac:dyDescent="0.35">
      <c r="A60" s="9">
        <v>22</v>
      </c>
      <c r="B60" s="9" t="s">
        <v>19</v>
      </c>
      <c r="C60" s="30" t="s">
        <v>40</v>
      </c>
      <c r="D60" s="10" t="e">
        <f>SUM(#REF!)</f>
        <v>#REF!</v>
      </c>
      <c r="E60" s="10" t="e">
        <f>SUM(#REF!)</f>
        <v>#REF!</v>
      </c>
      <c r="F60" s="22" t="e">
        <f>SUM(#REF!)</f>
        <v>#REF!</v>
      </c>
      <c r="G60" s="10" t="e">
        <f>SUM(#REF!)</f>
        <v>#REF!</v>
      </c>
      <c r="H60" s="22" t="e">
        <f>SUM(#REF!)</f>
        <v>#REF!</v>
      </c>
      <c r="XFD60" s="10"/>
    </row>
    <row r="61" spans="1:8 16384:16384" hidden="1" x14ac:dyDescent="0.35">
      <c r="A61" s="9">
        <v>23</v>
      </c>
      <c r="B61" s="9" t="s">
        <v>19</v>
      </c>
      <c r="C61" s="30" t="s">
        <v>45</v>
      </c>
      <c r="D61" s="10" t="e">
        <f>SUM(#REF!)</f>
        <v>#REF!</v>
      </c>
      <c r="E61" s="10" t="e">
        <f>SUM(#REF!)</f>
        <v>#REF!</v>
      </c>
      <c r="F61" s="22" t="e">
        <f>SUM(#REF!)</f>
        <v>#REF!</v>
      </c>
      <c r="G61" s="10" t="e">
        <f>SUM(#REF!)</f>
        <v>#REF!</v>
      </c>
      <c r="H61" s="22" t="e">
        <f>SUM(#REF!)</f>
        <v>#REF!</v>
      </c>
      <c r="XFD61" s="10"/>
    </row>
    <row r="62" spans="1:8 16384:16384" hidden="1" x14ac:dyDescent="0.35">
      <c r="A62" s="9">
        <v>24</v>
      </c>
      <c r="B62" s="9" t="s">
        <v>19</v>
      </c>
      <c r="C62" s="30" t="s">
        <v>39</v>
      </c>
      <c r="D62" s="10" t="e">
        <f>SUM(#REF!)</f>
        <v>#REF!</v>
      </c>
      <c r="E62" s="10" t="e">
        <f>SUM(#REF!)</f>
        <v>#REF!</v>
      </c>
      <c r="F62" s="22" t="e">
        <f>SUM(#REF!)</f>
        <v>#REF!</v>
      </c>
      <c r="G62" s="10" t="e">
        <f>SUM(#REF!)</f>
        <v>#REF!</v>
      </c>
      <c r="H62" s="22" t="e">
        <f>SUM(#REF!)</f>
        <v>#REF!</v>
      </c>
      <c r="XFD62" s="10"/>
    </row>
    <row r="63" spans="1:8 16384:16384" hidden="1" x14ac:dyDescent="0.35">
      <c r="C63" s="28"/>
      <c r="D63" s="10"/>
      <c r="E63" s="10"/>
      <c r="G63" s="10"/>
    </row>
    <row r="64" spans="1:8 16384:16384" x14ac:dyDescent="0.35">
      <c r="A64" s="11"/>
      <c r="B64" s="11"/>
      <c r="C64" s="11"/>
      <c r="D64" s="11"/>
      <c r="E64" s="11"/>
      <c r="F64" s="20"/>
      <c r="G64" s="11"/>
      <c r="H64" s="20"/>
    </row>
    <row r="65" spans="1:8 16384:16384" ht="28.5" x14ac:dyDescent="0.65">
      <c r="A65" s="11"/>
      <c r="B65" s="11"/>
      <c r="C65" s="35" t="s">
        <v>55</v>
      </c>
      <c r="D65" s="11"/>
      <c r="E65" s="11"/>
      <c r="F65" s="20"/>
      <c r="G65" s="11"/>
      <c r="H65" s="20"/>
    </row>
    <row r="66" spans="1:8 16384:16384" ht="18.5" x14ac:dyDescent="0.45">
      <c r="A66" s="11"/>
      <c r="B66" s="11"/>
      <c r="C66" s="11"/>
      <c r="D66" s="14" t="s">
        <v>47</v>
      </c>
      <c r="E66" s="11"/>
      <c r="F66" s="20"/>
      <c r="G66" s="11"/>
      <c r="H66" s="20"/>
    </row>
    <row r="67" spans="1:8 16384:16384" x14ac:dyDescent="0.35">
      <c r="A67" s="11"/>
      <c r="B67" s="11"/>
      <c r="C67" s="11"/>
      <c r="D67" s="11"/>
      <c r="E67" s="11"/>
      <c r="F67" s="20"/>
      <c r="G67" s="11"/>
      <c r="H67" s="20"/>
    </row>
    <row r="68" spans="1:8 16384:16384" ht="17" x14ac:dyDescent="0.5">
      <c r="A68" s="12" t="s">
        <v>0</v>
      </c>
      <c r="B68" s="12" t="s">
        <v>1</v>
      </c>
      <c r="C68" s="12" t="s">
        <v>2</v>
      </c>
      <c r="D68" s="12" t="s">
        <v>20</v>
      </c>
      <c r="E68" s="12" t="s">
        <v>16</v>
      </c>
      <c r="F68" s="21" t="s">
        <v>17</v>
      </c>
      <c r="G68" s="12" t="s">
        <v>14</v>
      </c>
      <c r="H68" s="21" t="s">
        <v>18</v>
      </c>
    </row>
    <row r="69" spans="1:8 16384:16384" x14ac:dyDescent="0.35">
      <c r="A69" s="9">
        <v>1</v>
      </c>
      <c r="B69" s="9" t="s">
        <v>64</v>
      </c>
      <c r="C69" s="37" t="s">
        <v>51</v>
      </c>
      <c r="D69" s="10">
        <f>SUM('Robert Benoit II'!K25)</f>
        <v>14</v>
      </c>
      <c r="E69" s="10">
        <f>SUM('Robert Benoit II'!L25)</f>
        <v>2413</v>
      </c>
      <c r="F69" s="22">
        <f>SUM('Robert Benoit II'!M25)</f>
        <v>172.35714285714286</v>
      </c>
      <c r="G69" s="10">
        <f>SUM('Robert Benoit II'!N25)</f>
        <v>42</v>
      </c>
      <c r="H69" s="22">
        <f>SUM('Robert Benoit II'!O25)</f>
        <v>214.35714285714286</v>
      </c>
    </row>
    <row r="70" spans="1:8 16384:16384" x14ac:dyDescent="0.35">
      <c r="A70" s="9">
        <v>2</v>
      </c>
      <c r="B70" s="9" t="s">
        <v>64</v>
      </c>
      <c r="C70" s="37" t="s">
        <v>53</v>
      </c>
      <c r="D70" s="10">
        <f>SUM('Eric Smith'!K4)</f>
        <v>2</v>
      </c>
      <c r="E70" s="10">
        <f>SUM('Eric Smith'!L4)</f>
        <v>377</v>
      </c>
      <c r="F70" s="22">
        <f>SUM('Eric Smith'!M4)</f>
        <v>188.5</v>
      </c>
      <c r="G70" s="10">
        <f>SUM('Eric Smith'!N4)</f>
        <v>9</v>
      </c>
      <c r="H70" s="22">
        <f>SUM('Eric Smith'!O4)</f>
        <v>197.5</v>
      </c>
      <c r="XFD70" s="10"/>
    </row>
    <row r="71" spans="1:8 16384:16384" x14ac:dyDescent="0.35">
      <c r="A71" s="9">
        <v>3</v>
      </c>
      <c r="B71" s="9" t="s">
        <v>64</v>
      </c>
      <c r="C71" s="41" t="s">
        <v>65</v>
      </c>
      <c r="D71" s="10">
        <f>SUM('Zane Wolf'!K4)</f>
        <v>2</v>
      </c>
      <c r="E71" s="10">
        <f>SUM('Zane Wolf'!L4)</f>
        <v>309</v>
      </c>
      <c r="F71" s="22">
        <f>SUM('Zane Wolf'!M4)</f>
        <v>154.5</v>
      </c>
      <c r="G71" s="10">
        <f>SUM('Zane Wolf'!N4)</f>
        <v>4</v>
      </c>
      <c r="H71" s="22">
        <f>SUM('Zane Wolf'!O4)</f>
        <v>158.5</v>
      </c>
      <c r="XFD71" s="10"/>
    </row>
    <row r="72" spans="1:8 16384:16384" x14ac:dyDescent="0.35">
      <c r="A72" s="9">
        <v>4</v>
      </c>
      <c r="B72" s="9" t="s">
        <v>64</v>
      </c>
      <c r="C72" s="29" t="s">
        <v>63</v>
      </c>
      <c r="D72" s="10">
        <f>SUM('Chance Heath'!K15)</f>
        <v>2</v>
      </c>
      <c r="E72" s="10">
        <f>SUM('Chance Heath'!L15)</f>
        <v>283</v>
      </c>
      <c r="F72" s="22">
        <f>SUM('Chance Heath'!M15)</f>
        <v>141.5</v>
      </c>
      <c r="G72" s="10">
        <f>SUM('Chance Heath'!N15)</f>
        <v>4</v>
      </c>
      <c r="H72" s="22">
        <f>SUM('Chance Heath'!O15)</f>
        <v>145.5</v>
      </c>
      <c r="XFD72" s="10"/>
    </row>
    <row r="73" spans="1:8 16384:16384" x14ac:dyDescent="0.35">
      <c r="C73" s="29"/>
      <c r="D73" s="10"/>
      <c r="E73" s="10"/>
      <c r="G73" s="10"/>
    </row>
    <row r="74" spans="1:8 16384:16384" x14ac:dyDescent="0.35">
      <c r="A74" s="11"/>
      <c r="B74" s="11"/>
      <c r="C74" s="11"/>
      <c r="D74" s="11"/>
      <c r="E74" s="11"/>
      <c r="F74" s="20"/>
      <c r="G74" s="11"/>
      <c r="H74" s="20"/>
    </row>
    <row r="75" spans="1:8 16384:16384" ht="28.5" x14ac:dyDescent="0.65">
      <c r="A75" s="11"/>
      <c r="B75" s="11"/>
      <c r="C75" s="35" t="s">
        <v>56</v>
      </c>
      <c r="D75" s="11"/>
      <c r="E75" s="11"/>
      <c r="F75" s="20"/>
      <c r="G75" s="11"/>
      <c r="H75" s="20"/>
    </row>
    <row r="76" spans="1:8 16384:16384" ht="18.5" x14ac:dyDescent="0.45">
      <c r="A76" s="11"/>
      <c r="B76" s="11"/>
      <c r="C76" s="11"/>
      <c r="D76" s="14" t="s">
        <v>47</v>
      </c>
      <c r="E76" s="11"/>
      <c r="F76" s="20"/>
      <c r="G76" s="11"/>
      <c r="H76" s="20"/>
    </row>
    <row r="77" spans="1:8 16384:16384" x14ac:dyDescent="0.35">
      <c r="A77" s="11"/>
      <c r="B77" s="11"/>
      <c r="C77" s="11"/>
      <c r="D77" s="11"/>
      <c r="E77" s="11"/>
      <c r="F77" s="20"/>
      <c r="G77" s="11"/>
      <c r="H77" s="20"/>
    </row>
    <row r="78" spans="1:8 16384:16384" ht="17" x14ac:dyDescent="0.5">
      <c r="A78" s="12" t="s">
        <v>0</v>
      </c>
      <c r="B78" s="12" t="s">
        <v>1</v>
      </c>
      <c r="C78" s="12" t="s">
        <v>2</v>
      </c>
      <c r="D78" s="12" t="s">
        <v>20</v>
      </c>
      <c r="E78" s="12" t="s">
        <v>16</v>
      </c>
      <c r="F78" s="21" t="s">
        <v>17</v>
      </c>
      <c r="G78" s="12" t="s">
        <v>14</v>
      </c>
      <c r="H78" s="21" t="s">
        <v>18</v>
      </c>
    </row>
    <row r="79" spans="1:8 16384:16384" x14ac:dyDescent="0.35">
      <c r="A79" s="9">
        <v>1</v>
      </c>
      <c r="B79" s="9" t="s">
        <v>23</v>
      </c>
      <c r="C79" s="37" t="s">
        <v>51</v>
      </c>
      <c r="D79" s="10">
        <f>SUM('Robert Benoit II'!K40)</f>
        <v>16</v>
      </c>
      <c r="E79" s="10">
        <f>SUM('Robert Benoit II'!L40)</f>
        <v>2823</v>
      </c>
      <c r="F79" s="22">
        <f>SUM('Robert Benoit II'!M40)</f>
        <v>176.4375</v>
      </c>
      <c r="G79" s="10">
        <f>SUM('Robert Benoit II'!N40)</f>
        <v>69</v>
      </c>
      <c r="H79" s="22">
        <f>SUM('Robert Benoit II'!O40)</f>
        <v>245.4375</v>
      </c>
    </row>
    <row r="80" spans="1:8 16384:16384" x14ac:dyDescent="0.35">
      <c r="A80" s="9">
        <v>2</v>
      </c>
      <c r="B80" s="9" t="s">
        <v>23</v>
      </c>
      <c r="C80" s="39" t="s">
        <v>58</v>
      </c>
      <c r="D80" s="10">
        <f>SUM('James Soileau'!K10)</f>
        <v>14</v>
      </c>
      <c r="E80" s="10">
        <f>SUM('James Soileau'!L10)</f>
        <v>2291</v>
      </c>
      <c r="F80" s="22">
        <f>SUM('James Soileau'!M10)</f>
        <v>163.64285714285714</v>
      </c>
      <c r="G80" s="10">
        <f>SUM('James Soileau'!N10)</f>
        <v>30</v>
      </c>
      <c r="H80" s="22">
        <f>SUM('James Soileau'!O10)</f>
        <v>193.64285714285714</v>
      </c>
    </row>
    <row r="81" spans="1:8" x14ac:dyDescent="0.35">
      <c r="A81" s="9">
        <v>3</v>
      </c>
      <c r="B81" s="9" t="s">
        <v>23</v>
      </c>
      <c r="C81" s="42" t="s">
        <v>66</v>
      </c>
      <c r="D81" s="10">
        <f>SUM('Chadrick Giles'!K4)</f>
        <v>2</v>
      </c>
      <c r="E81" s="10">
        <f>SUM('Chadrick Giles'!L4)</f>
        <v>325</v>
      </c>
      <c r="F81" s="22">
        <f>SUM('Chadrick Giles'!M4)</f>
        <v>162.5</v>
      </c>
      <c r="G81" s="10">
        <f>SUM('Chadrick Giles'!N4)</f>
        <v>4</v>
      </c>
      <c r="H81" s="22">
        <f>SUM('Chadrick Giles'!O4)</f>
        <v>166.5</v>
      </c>
    </row>
    <row r="82" spans="1:8" x14ac:dyDescent="0.35">
      <c r="A82" s="9">
        <v>4</v>
      </c>
      <c r="B82" s="9" t="s">
        <v>23</v>
      </c>
      <c r="C82" s="42" t="s">
        <v>67</v>
      </c>
      <c r="D82" s="10">
        <f>SUM('Ivan Larson'!K4)</f>
        <v>2</v>
      </c>
      <c r="E82" s="10">
        <f>SUM('Ivan Larson'!L4)</f>
        <v>321</v>
      </c>
      <c r="F82" s="22">
        <f>SUM('Ivan Larson'!M4)</f>
        <v>160.5</v>
      </c>
      <c r="G82" s="10">
        <f>SUM('Ivan Larson'!N4)</f>
        <v>3</v>
      </c>
      <c r="H82" s="22">
        <f>SUM('Ivan Larson'!O4)</f>
        <v>163.5</v>
      </c>
    </row>
    <row r="83" spans="1:8" x14ac:dyDescent="0.35">
      <c r="A83" s="9">
        <v>5</v>
      </c>
      <c r="B83" s="9" t="s">
        <v>23</v>
      </c>
      <c r="C83" s="42" t="s">
        <v>68</v>
      </c>
      <c r="D83" s="10">
        <f>SUM('Israel Easterling'!K4)</f>
        <v>2</v>
      </c>
      <c r="E83" s="10">
        <f>SUM('Israel Easterling'!L4)</f>
        <v>249</v>
      </c>
      <c r="F83" s="22">
        <f>SUM('Israel Easterling'!M4)</f>
        <v>124.5</v>
      </c>
      <c r="G83" s="10">
        <f>SUM('Israel Easterling'!N4)</f>
        <v>2</v>
      </c>
      <c r="H83" s="22">
        <f>SUM('Israel Easterling'!O4)</f>
        <v>126.5</v>
      </c>
    </row>
    <row r="85" spans="1:8" x14ac:dyDescent="0.35">
      <c r="A85" s="11"/>
      <c r="B85" s="11"/>
      <c r="C85" s="11"/>
      <c r="D85" s="11"/>
      <c r="E85" s="11"/>
      <c r="F85" s="20"/>
      <c r="G85" s="11"/>
      <c r="H85" s="20"/>
    </row>
    <row r="86" spans="1:8" ht="28.5" x14ac:dyDescent="0.65">
      <c r="A86" s="11"/>
      <c r="B86" s="11"/>
      <c r="C86" s="35" t="s">
        <v>59</v>
      </c>
      <c r="D86" s="11"/>
      <c r="E86" s="11"/>
      <c r="F86" s="20"/>
      <c r="G86" s="11"/>
      <c r="H86" s="20"/>
    </row>
    <row r="87" spans="1:8" ht="18.5" x14ac:dyDescent="0.45">
      <c r="A87" s="11"/>
      <c r="B87" s="11"/>
      <c r="C87" s="11"/>
      <c r="D87" s="14" t="s">
        <v>47</v>
      </c>
      <c r="E87" s="11"/>
      <c r="F87" s="20"/>
      <c r="G87" s="11"/>
      <c r="H87" s="20"/>
    </row>
    <row r="88" spans="1:8" x14ac:dyDescent="0.35">
      <c r="A88" s="11"/>
      <c r="B88" s="11"/>
      <c r="C88" s="11"/>
      <c r="D88" s="11"/>
      <c r="E88" s="11"/>
      <c r="F88" s="20"/>
      <c r="G88" s="11"/>
      <c r="H88" s="20"/>
    </row>
    <row r="89" spans="1:8" ht="17" x14ac:dyDescent="0.5">
      <c r="A89" s="12" t="s">
        <v>0</v>
      </c>
      <c r="B89" s="12" t="s">
        <v>1</v>
      </c>
      <c r="C89" s="12" t="s">
        <v>2</v>
      </c>
      <c r="D89" s="12" t="s">
        <v>20</v>
      </c>
      <c r="E89" s="12" t="s">
        <v>16</v>
      </c>
      <c r="F89" s="21" t="s">
        <v>17</v>
      </c>
      <c r="G89" s="12" t="s">
        <v>14</v>
      </c>
      <c r="H89" s="21" t="s">
        <v>18</v>
      </c>
    </row>
    <row r="90" spans="1:8" x14ac:dyDescent="0.35">
      <c r="A90" s="9">
        <v>1</v>
      </c>
      <c r="B90" s="9" t="s">
        <v>60</v>
      </c>
      <c r="C90" s="40" t="s">
        <v>51</v>
      </c>
      <c r="D90" s="10">
        <f>SUM('Robert Benoit II'!K53)</f>
        <v>16</v>
      </c>
      <c r="E90" s="10">
        <f>SUM('Robert Benoit II'!L53)</f>
        <v>2646</v>
      </c>
      <c r="F90" s="22">
        <f>SUM('Robert Benoit II'!M53)</f>
        <v>165.375</v>
      </c>
      <c r="G90" s="10">
        <f>SUM('Robert Benoit II'!N53)</f>
        <v>59</v>
      </c>
      <c r="H90" s="22">
        <f>SUM('Robert Benoit II'!O53)</f>
        <v>224.375</v>
      </c>
    </row>
    <row r="91" spans="1:8" x14ac:dyDescent="0.35">
      <c r="A91" s="9">
        <v>2</v>
      </c>
      <c r="B91" s="9" t="s">
        <v>60</v>
      </c>
      <c r="C91" s="40" t="s">
        <v>53</v>
      </c>
      <c r="D91" s="10">
        <f>SUM('Eric Smith'!K12)</f>
        <v>2</v>
      </c>
      <c r="E91" s="10">
        <f>SUM('Eric Smith'!L12)</f>
        <v>369</v>
      </c>
      <c r="F91" s="22">
        <f>SUM('Eric Smith'!M12)</f>
        <v>184.5</v>
      </c>
      <c r="G91" s="10">
        <f>SUM('Eric Smith'!N12)</f>
        <v>9</v>
      </c>
      <c r="H91" s="22">
        <f>SUM('Eric Smith'!O12)</f>
        <v>193.5</v>
      </c>
    </row>
    <row r="92" spans="1:8" x14ac:dyDescent="0.35">
      <c r="A92" s="9">
        <v>3</v>
      </c>
      <c r="B92" s="9" t="s">
        <v>60</v>
      </c>
      <c r="C92" s="39" t="s">
        <v>58</v>
      </c>
      <c r="D92" s="10">
        <f>SUM('James Soileau'!K22)</f>
        <v>10</v>
      </c>
      <c r="E92" s="10">
        <f>SUM('James Soileau'!L22)</f>
        <v>1379</v>
      </c>
      <c r="F92" s="22">
        <f>SUM('James Soileau'!M22)</f>
        <v>137.9</v>
      </c>
      <c r="G92" s="10">
        <f>SUM('James Soileau'!N22)</f>
        <v>19</v>
      </c>
      <c r="H92" s="22">
        <f>SUM('James Soileau'!O22)</f>
        <v>156.9</v>
      </c>
    </row>
    <row r="93" spans="1:8" x14ac:dyDescent="0.35">
      <c r="A93" s="9">
        <v>4</v>
      </c>
      <c r="B93" s="9" t="s">
        <v>60</v>
      </c>
      <c r="C93" s="29" t="s">
        <v>63</v>
      </c>
      <c r="D93" s="10">
        <f>SUM('Chance Heath'!K5)</f>
        <v>4</v>
      </c>
      <c r="E93" s="10">
        <f>SUM('Chance Heath'!L5)</f>
        <v>542</v>
      </c>
      <c r="F93" s="22">
        <f>SUM('Chance Heath'!M5)</f>
        <v>135.5</v>
      </c>
      <c r="G93" s="10">
        <f>SUM('Chance Heath'!N5)</f>
        <v>7</v>
      </c>
      <c r="H93" s="22">
        <f>SUM('Chance Heath'!O5)</f>
        <v>142.5</v>
      </c>
    </row>
  </sheetData>
  <protectedRanges>
    <protectedRange algorithmName="SHA-512" hashValue="ON39YdpmFHfN9f47KpiRvqrKx0V9+erV1CNkpWzYhW/Qyc6aT8rEyCrvauWSYGZK2ia3o7vd3akF07acHAFpOA==" saltValue="yVW9XmDwTqEnmpSGai0KYg==" spinCount="100000" sqref="C51:C62 C16:C27" name="Range1_6_2"/>
    <protectedRange algorithmName="SHA-512" hashValue="ON39YdpmFHfN9f47KpiRvqrKx0V9+erV1CNkpWzYhW/Qyc6aT8rEyCrvauWSYGZK2ia3o7vd3akF07acHAFpOA==" saltValue="yVW9XmDwTqEnmpSGai0KYg==" spinCount="100000" sqref="C80 C91" name="Range1_4_1_1_1"/>
  </protectedRanges>
  <sortState xmlns:xlrd2="http://schemas.microsoft.com/office/spreadsheetml/2017/richdata2" ref="C69:H72">
    <sortCondition descending="1" ref="H69:H72"/>
  </sortState>
  <hyperlinks>
    <hyperlink ref="C53" location="'Tom Cunningham'!A1" display="Tom Cunningham" xr:uid="{6645782F-870E-4807-951C-1B14DB73F0F9}"/>
    <hyperlink ref="C39" location="'Jim Swaringin'!A1" display="Jim Swaringin" xr:uid="{B0365329-7FE5-4EEF-A586-169C66777935}"/>
    <hyperlink ref="C55" location="'Kirby Dahl'!A1" display="Kirby Dahl" xr:uid="{13882A9F-5068-4E63-A08F-B626AA4228CF}"/>
    <hyperlink ref="C38" location="'Daniel Henry'!A1" display="Daniel Henry" xr:uid="{48807BC8-F84B-4CDD-8831-DC426BD96593}"/>
    <hyperlink ref="C51" location="'Larry Zientek'!A1" display="Larry Zientek" xr:uid="{994CCDDA-7533-4B22-8310-04AAC1E7B4D7}"/>
    <hyperlink ref="C59" location="'Mark Belitz'!A1" display="Mark Belitz" xr:uid="{F31518B9-CD9E-41FE-A7A8-F5CBF5C4B8F2}"/>
    <hyperlink ref="C58" location="'Ken Patton'!A1" display="Ken Patton" xr:uid="{D026C0F7-B710-4957-9D57-3E559C0F37F6}"/>
    <hyperlink ref="C45" location="'James Roach'!A1" display="James Roach" xr:uid="{309A62C3-671D-44CF-ABD1-C3473443ADB6}"/>
    <hyperlink ref="C49" location="'Bobby Williams'!A1" display="Bobby Williams" xr:uid="{AEB07D5B-79EC-44E4-8BE7-D97F803C9C8D}"/>
    <hyperlink ref="C42" location="'Evelio McDonald'!A1" display="Evelio McDonald" xr:uid="{B5BC724D-5F93-466A-9693-0EAC69495D04}"/>
    <hyperlink ref="C44" location="'Jerry Hensler'!A1" display="Jerry Hensler" xr:uid="{77822FE8-0244-48F9-8628-81C96991B02E}"/>
    <hyperlink ref="C46" location="'Alex Dekonenko'!A1" display="Alex Dekonenko" xr:uid="{629283D3-33A8-4E3B-928D-487C97D2F587}"/>
    <hyperlink ref="C48" location="'Bobby Starr'!A1" display="Bobby Starr" xr:uid="{0BB6ECD3-1521-4152-9045-B04CC70DDEA2}"/>
    <hyperlink ref="C50" location="'James Braddy'!A1" display="James Braddy" xr:uid="{EA7A0F85-17D6-4A62-909F-90F546CD27D6}"/>
    <hyperlink ref="C47" location="'Hubert Kelsheimer'!A1" display="Hubert Kelsheimer" xr:uid="{4F6AD4E0-5AE4-4B0A-B539-94FF379F47FB}"/>
    <hyperlink ref="C56" location="'Joe Chacon'!A1" display="Joe Chacon" xr:uid="{2CD42E6A-9725-4D64-85AF-49D3C25B1971}"/>
    <hyperlink ref="C62" location="'Paul Marucci'!A1" display="Paul Marucci" xr:uid="{B67F67FE-3FC6-4DAB-B2B6-0B0CDE22524D}"/>
    <hyperlink ref="C60" location="'David Lewis'!A1" display="David Lewis" xr:uid="{3086510D-35D8-4B72-9948-5510562DA15F}"/>
    <hyperlink ref="C52" location="'Ron Parker'!A1" display="Ron Parker" xr:uid="{774DA4D4-B91D-45D3-BB71-FFC382A431B8}"/>
    <hyperlink ref="C43" location="'Josie Hensler'!A1" display="Josie Hensler" xr:uid="{8787A42F-DC03-4F4B-B21C-953A92DC2F5B}"/>
    <hyperlink ref="C41" location="'Otis Riffey'!A1" display="Otis Riffey" xr:uid="{F44BD54C-A4F6-44B7-860F-BAD4AAA85F6D}"/>
    <hyperlink ref="C54" location="'George Maggelet'!A1" display="George Maggelet" xr:uid="{FAE9A1D0-733A-4CFD-99D4-8C8EA1784896}"/>
    <hyperlink ref="C61" location="'Austin Belitz'!A1" display="Austin Belitz" xr:uid="{83412AFB-E6D6-4436-A717-B68D4DD8176A}"/>
    <hyperlink ref="C57" location="'Gary Southard'!A1" display="Gary  Southhard" xr:uid="{CA15A6C0-3289-4C1F-A02A-C10264B024DD}"/>
    <hyperlink ref="C18" location="'Tom Cunningham'!A1" display="Tom Cunningham" xr:uid="{48471726-4048-4E70-8F07-49FFA4638E95}"/>
    <hyperlink ref="C4" location="'Jim Swaringin'!A1" display="Jim Swaringin" xr:uid="{5FAE1F20-FA3F-4408-A09F-BA1A5861AC7E}"/>
    <hyperlink ref="C20" location="'Kirby Dahl'!A1" display="Kirby Dahl" xr:uid="{CF845F9E-D87C-40BB-85DE-E6C1935A7634}"/>
    <hyperlink ref="C3" location="'Daniel Henry'!A1" display="Daniel Henry" xr:uid="{BB9913E7-815E-4621-86B8-83A9ADBB6A65}"/>
    <hyperlink ref="C16" location="'Larry Zientek'!A1" display="Larry Zientek" xr:uid="{9B62935D-55C8-4CD1-AC5E-04E1606C5588}"/>
    <hyperlink ref="C24" location="'Mark Belitz'!A1" display="Mark Belitz" xr:uid="{E5B4C3D6-A56A-4160-B1B5-637DD2AF89E1}"/>
    <hyperlink ref="C23" location="'Ken Patton'!A1" display="Ken Patton" xr:uid="{89E86432-06A3-4AD7-B55F-3DBD26AF939C}"/>
    <hyperlink ref="C10" location="'James Roach'!A1" display="James Roach" xr:uid="{0A475570-6F6C-40EB-8B83-971606C93BBA}"/>
    <hyperlink ref="C14" location="'Bobby Williams'!A1" display="Bobby Williams" xr:uid="{8EA72ADC-C46B-4BD1-9FBB-793121B4C01D}"/>
    <hyperlink ref="C7" location="'Evelio McDonald'!A1" display="Evelio McDonald" xr:uid="{46B5190F-C1F7-48FC-B983-5A292DBF03CE}"/>
    <hyperlink ref="C9" location="'Jerry Hensler'!A1" display="Jerry Hensler" xr:uid="{4FE40EF3-0AD9-4B10-9917-5B4BB60F160B}"/>
    <hyperlink ref="C11" location="'Alex Dekonenko'!A1" display="Alex Dekonenko" xr:uid="{2DB627F4-12DF-4F51-B90A-AF8B3A335938}"/>
    <hyperlink ref="C13" location="'Bobby Starr'!A1" display="Bobby Starr" xr:uid="{D7D5ACE0-1AC9-4CA7-945D-B2D74C4DFA51}"/>
    <hyperlink ref="C15" location="'James Braddy'!A1" display="James Braddy" xr:uid="{6FDA7F5E-A24D-4BEB-AC0A-67932C86B8E8}"/>
    <hyperlink ref="C12" location="'Hubert Kelsheimer'!A1" display="Hubert Kelsheimer" xr:uid="{7C733335-3C7A-4D84-96E5-E7D8BF0DFA81}"/>
    <hyperlink ref="C21" location="'Joe Chacon'!A1" display="Joe Chacon" xr:uid="{4F7C8EE9-7DBC-4DCE-9A9A-39B4854B2AA1}"/>
    <hyperlink ref="C27" location="'Paul Marucci'!A1" display="Paul Marucci" xr:uid="{DD7675CC-E9C9-470C-9BC7-8851FDF014F4}"/>
    <hyperlink ref="C25" location="'David Lewis'!A1" display="David Lewis" xr:uid="{787AA0CF-D7E3-485F-A5E4-5BDA217F1BF7}"/>
    <hyperlink ref="C17" location="'Ron Parker'!A1" display="Ron Parker" xr:uid="{1801C5E8-0DF0-4842-A128-2A684D0381E2}"/>
    <hyperlink ref="C8" location="'Josie Hensler'!A1" display="Josie Hensler" xr:uid="{2D0D838C-0059-4E5D-B605-852623582565}"/>
    <hyperlink ref="C6" location="'Otis Riffey'!A1" display="Otis Riffey" xr:uid="{96ABE224-932A-4872-9922-28AD98D26FF5}"/>
    <hyperlink ref="C19" location="'George Maggelet'!A1" display="George Maggelet" xr:uid="{D08F00DC-42DB-4E70-84E9-14F1E225C0EB}"/>
    <hyperlink ref="C26" location="'Austin Belitz'!A1" display="Austin Belitz" xr:uid="{026171F4-8CB2-4B42-BA97-D1D2655DB583}"/>
    <hyperlink ref="C22" location="'Gary Southard'!A1" display="Gary  Southhard" xr:uid="{82506150-64CD-414B-9DAE-971E8D0B234C}"/>
    <hyperlink ref="C34" location="'Robert Benoit II'!A1" display="Robert Beniot II" xr:uid="{FFC23780-345C-49F8-888B-2BC5919CAA5F}"/>
    <hyperlink ref="C69" location="'Robert Benoit II'!A1" display="Robert Benoit II" xr:uid="{F77E78BF-02B8-45BC-9590-D11A605E1528}"/>
    <hyperlink ref="C70" location="'Eric Smith'!A1" display="Eric Smith" xr:uid="{3892AEA6-0223-4107-B58C-0C3FB4818D72}"/>
    <hyperlink ref="C79" location="'Robert Benoit II'!A1" display="Robert Benoit II" xr:uid="{F6AF55E0-5969-4B94-A99D-C70DF6C34F3E}"/>
    <hyperlink ref="C80" location="'James Soileau'!A1" display="James Soileau" xr:uid="{323A5F2F-5206-4653-B006-E76E4AB46DA6}"/>
    <hyperlink ref="C90" location="'Robert Benoit II'!A1" display="Robert Benoit II" xr:uid="{3D4AC0F4-04DA-4999-B393-7E09725CE71E}"/>
    <hyperlink ref="C92" location="'James Soileau'!A1" display="James Soileau" xr:uid="{8231AEF3-483E-4806-B28F-0C52BD14FFB3}"/>
    <hyperlink ref="C91" location="'Eric Smith'!A1" display="Eric Smith" xr:uid="{49658DB6-4278-4C67-B725-CF27E8B2A0AD}"/>
    <hyperlink ref="C93" location="'Chance Heath'!A1" display="Chance Heath" xr:uid="{3D69975C-4A63-435D-8FFD-35FAE57DDFBA}"/>
    <hyperlink ref="C72" location="'Chance Heath'!A1" display="Chance Heath" xr:uid="{7AFB0A10-6388-4248-912D-F60D4B3B99EF}"/>
    <hyperlink ref="C71" location="'Zane Wolf'!A1" display="Zane Wolf" xr:uid="{E087AFBF-620D-4E6E-8600-7A8969574406}"/>
    <hyperlink ref="C81" location="'Chadrick Giles'!A1" display="Chadrick Giles" xr:uid="{A7DEE251-2409-406E-B50B-34D393D7E06F}"/>
    <hyperlink ref="C82" location="'Ivan Larson'!A1" display="Ivan Larson" xr:uid="{AC4A862A-CEFA-4DC1-B2AB-5BE3CCC3343C}"/>
    <hyperlink ref="C83" location="'Israel Easterling'!A1" display="Israel Easterling" xr:uid="{E990AC8C-260D-43A2-B47C-DA912C05816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DC44-9744-44EE-92DA-B48BAECE4BF0}">
  <dimension ref="A1:Q4"/>
  <sheetViews>
    <sheetView workbookViewId="0">
      <selection activeCell="B13" sqref="B13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57</v>
      </c>
      <c r="B2" s="16" t="s">
        <v>66</v>
      </c>
      <c r="C2" s="17">
        <v>44856</v>
      </c>
      <c r="D2" s="18" t="s">
        <v>52</v>
      </c>
      <c r="E2" s="19">
        <v>168</v>
      </c>
      <c r="F2" s="19">
        <v>157</v>
      </c>
      <c r="G2" s="19"/>
      <c r="H2" s="19"/>
      <c r="I2" s="19"/>
      <c r="J2" s="19"/>
      <c r="K2" s="23">
        <v>2</v>
      </c>
      <c r="L2" s="23">
        <v>325</v>
      </c>
      <c r="M2" s="24">
        <v>162.5</v>
      </c>
      <c r="N2" s="25">
        <v>4</v>
      </c>
      <c r="O2" s="26">
        <v>166.5</v>
      </c>
    </row>
    <row r="4" spans="1:17" x14ac:dyDescent="0.35">
      <c r="K4" s="8">
        <f>SUM(K2:K3)</f>
        <v>2</v>
      </c>
      <c r="L4" s="8">
        <f>SUM(L2:L3)</f>
        <v>325</v>
      </c>
      <c r="M4" s="7">
        <f>SUM(L4/K4)</f>
        <v>162.5</v>
      </c>
      <c r="N4" s="8">
        <f>SUM(N2:N3)</f>
        <v>4</v>
      </c>
      <c r="O4" s="13">
        <f>SUM(M4+N4)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8"/>
    <protectedRange algorithmName="SHA-512" hashValue="ON39YdpmFHfN9f47KpiRvqrKx0V9+erV1CNkpWzYhW/Qyc6aT8rEyCrvauWSYGZK2ia3o7vd3akF07acHAFpOA==" saltValue="yVW9XmDwTqEnmpSGai0KYg==" spinCount="100000" sqref="D2" name="Range1_1_4_1_1_4"/>
  </protectedRanges>
  <conditionalFormatting sqref="E2">
    <cfRule type="top10" dxfId="311" priority="6" rank="1"/>
  </conditionalFormatting>
  <conditionalFormatting sqref="F2">
    <cfRule type="top10" dxfId="310" priority="5" rank="1"/>
  </conditionalFormatting>
  <conditionalFormatting sqref="G2">
    <cfRule type="top10" dxfId="309" priority="4" rank="1"/>
  </conditionalFormatting>
  <conditionalFormatting sqref="H2">
    <cfRule type="top10" dxfId="308" priority="3" rank="1"/>
  </conditionalFormatting>
  <conditionalFormatting sqref="I2">
    <cfRule type="top10" dxfId="307" priority="2" rank="1"/>
  </conditionalFormatting>
  <conditionalFormatting sqref="J2">
    <cfRule type="top10" dxfId="306" priority="1" rank="1"/>
  </conditionalFormatting>
  <hyperlinks>
    <hyperlink ref="Q1" location="'Louisiana  2022 Ranking'!A1" display="Back to Ranking" xr:uid="{C2C943E6-5BAA-44CC-A4DA-6CE15C9C1E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C42729-42A4-415D-BDB5-1157F20CD1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986CC-BF58-432F-B22B-C048BAC4BCD7}">
  <dimension ref="A1:Q15"/>
  <sheetViews>
    <sheetView workbookViewId="0">
      <selection activeCell="Q1" sqref="Q1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61</v>
      </c>
      <c r="B2" s="16" t="s">
        <v>63</v>
      </c>
      <c r="C2" s="17">
        <v>44793</v>
      </c>
      <c r="D2" s="18" t="s">
        <v>52</v>
      </c>
      <c r="E2" s="19">
        <v>152</v>
      </c>
      <c r="F2" s="19">
        <v>160</v>
      </c>
      <c r="G2" s="19"/>
      <c r="H2" s="19"/>
      <c r="I2" s="19"/>
      <c r="J2" s="19"/>
      <c r="K2" s="23">
        <v>2</v>
      </c>
      <c r="L2" s="23">
        <v>312</v>
      </c>
      <c r="M2" s="24">
        <v>156</v>
      </c>
      <c r="N2" s="25">
        <v>4</v>
      </c>
      <c r="O2" s="26">
        <v>160</v>
      </c>
    </row>
    <row r="3" spans="1:17" x14ac:dyDescent="0.35">
      <c r="A3" s="15" t="s">
        <v>61</v>
      </c>
      <c r="B3" s="16" t="s">
        <v>63</v>
      </c>
      <c r="C3" s="17">
        <v>44821</v>
      </c>
      <c r="D3" s="18" t="s">
        <v>52</v>
      </c>
      <c r="E3" s="19">
        <v>86</v>
      </c>
      <c r="F3" s="19">
        <v>144</v>
      </c>
      <c r="G3" s="19"/>
      <c r="H3" s="19"/>
      <c r="I3" s="19"/>
      <c r="J3" s="19"/>
      <c r="K3" s="23">
        <v>2</v>
      </c>
      <c r="L3" s="23">
        <v>230</v>
      </c>
      <c r="M3" s="24">
        <v>115</v>
      </c>
      <c r="N3" s="25">
        <v>3</v>
      </c>
      <c r="O3" s="26">
        <v>118</v>
      </c>
    </row>
    <row r="5" spans="1:17" x14ac:dyDescent="0.35">
      <c r="K5" s="8">
        <f>SUM(K2:K4)</f>
        <v>4</v>
      </c>
      <c r="L5" s="8">
        <f>SUM(L2:L4)</f>
        <v>542</v>
      </c>
      <c r="M5" s="7">
        <f>SUM(L5/K5)</f>
        <v>135.5</v>
      </c>
      <c r="N5" s="8">
        <f>SUM(N2:N4)</f>
        <v>7</v>
      </c>
      <c r="O5" s="13">
        <f>SUM(M5+N5)</f>
        <v>142.5</v>
      </c>
    </row>
    <row r="12" spans="1:17" ht="29" x14ac:dyDescent="0.3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5">
      <c r="A13" s="15" t="s">
        <v>54</v>
      </c>
      <c r="B13" s="16" t="s">
        <v>63</v>
      </c>
      <c r="C13" s="17">
        <v>44821</v>
      </c>
      <c r="D13" s="18" t="s">
        <v>52</v>
      </c>
      <c r="E13" s="19">
        <v>133</v>
      </c>
      <c r="F13" s="19">
        <v>150</v>
      </c>
      <c r="G13" s="19"/>
      <c r="H13" s="19"/>
      <c r="I13" s="19"/>
      <c r="J13" s="19"/>
      <c r="K13" s="23">
        <v>2</v>
      </c>
      <c r="L13" s="23">
        <v>283</v>
      </c>
      <c r="M13" s="24">
        <v>141.5</v>
      </c>
      <c r="N13" s="25">
        <v>4</v>
      </c>
      <c r="O13" s="26">
        <v>145.5</v>
      </c>
    </row>
    <row r="15" spans="1:17" x14ac:dyDescent="0.35">
      <c r="K15" s="8">
        <f>SUM(K13:K14)</f>
        <v>2</v>
      </c>
      <c r="L15" s="8">
        <f>SUM(L13:L14)</f>
        <v>283</v>
      </c>
      <c r="M15" s="7">
        <f>SUM(L15/K15)</f>
        <v>141.5</v>
      </c>
      <c r="N15" s="8">
        <f>SUM(N13:N14)</f>
        <v>4</v>
      </c>
      <c r="O15" s="13">
        <f>SUM(M15+N15)</f>
        <v>145.5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 E2:J2" name="Range1_6_1_1_2_1"/>
    <protectedRange algorithmName="SHA-512" hashValue="ON39YdpmFHfN9f47KpiRvqrKx0V9+erV1CNkpWzYhW/Qyc6aT8rEyCrvauWSYGZK2ia3o7vd3akF07acHAFpOA==" saltValue="yVW9XmDwTqEnmpSGai0KYg==" spinCount="100000" sqref="D2" name="Range1_1_6_1_1_2_1"/>
    <protectedRange algorithmName="SHA-512" hashValue="ON39YdpmFHfN9f47KpiRvqrKx0V9+erV1CNkpWzYhW/Qyc6aT8rEyCrvauWSYGZK2ia3o7vd3akF07acHAFpOA==" saltValue="yVW9XmDwTqEnmpSGai0KYg==" spinCount="100000" sqref="B3:C3 E3:J3" name="Range1_6_1_1_4"/>
    <protectedRange algorithmName="SHA-512" hashValue="ON39YdpmFHfN9f47KpiRvqrKx0V9+erV1CNkpWzYhW/Qyc6aT8rEyCrvauWSYGZK2ia3o7vd3akF07acHAFpOA==" saltValue="yVW9XmDwTqEnmpSGai0KYg==" spinCount="100000" sqref="D3" name="Range1_1_6_1_1_4"/>
    <protectedRange algorithmName="SHA-512" hashValue="ON39YdpmFHfN9f47KpiRvqrKx0V9+erV1CNkpWzYhW/Qyc6aT8rEyCrvauWSYGZK2ia3o7vd3akF07acHAFpOA==" saltValue="yVW9XmDwTqEnmpSGai0KYg==" spinCount="100000" sqref="B13:C13 E13:J13" name="Range1_2_1_1_3_1"/>
    <protectedRange algorithmName="SHA-512" hashValue="ON39YdpmFHfN9f47KpiRvqrKx0V9+erV1CNkpWzYhW/Qyc6aT8rEyCrvauWSYGZK2ia3o7vd3akF07acHAFpOA==" saltValue="yVW9XmDwTqEnmpSGai0KYg==" spinCount="100000" sqref="D13" name="Range1_1_3_1_1_3_1"/>
  </protectedRanges>
  <conditionalFormatting sqref="E2">
    <cfRule type="top10" dxfId="299" priority="36" rank="1"/>
  </conditionalFormatting>
  <conditionalFormatting sqref="F2">
    <cfRule type="top10" dxfId="298" priority="35" rank="1"/>
  </conditionalFormatting>
  <conditionalFormatting sqref="G2">
    <cfRule type="top10" dxfId="297" priority="34" rank="1"/>
  </conditionalFormatting>
  <conditionalFormatting sqref="H2">
    <cfRule type="top10" dxfId="296" priority="33" rank="1"/>
  </conditionalFormatting>
  <conditionalFormatting sqref="I2">
    <cfRule type="top10" dxfId="295" priority="32" rank="1"/>
  </conditionalFormatting>
  <conditionalFormatting sqref="J2">
    <cfRule type="top10" dxfId="294" priority="31" rank="1"/>
  </conditionalFormatting>
  <conditionalFormatting sqref="E3">
    <cfRule type="top10" dxfId="293" priority="30" rank="1"/>
  </conditionalFormatting>
  <conditionalFormatting sqref="F3">
    <cfRule type="top10" dxfId="292" priority="29" rank="1"/>
  </conditionalFormatting>
  <conditionalFormatting sqref="G3">
    <cfRule type="top10" dxfId="291" priority="28" rank="1"/>
  </conditionalFormatting>
  <conditionalFormatting sqref="H3">
    <cfRule type="top10" dxfId="290" priority="27" rank="1"/>
  </conditionalFormatting>
  <conditionalFormatting sqref="I3">
    <cfRule type="top10" dxfId="289" priority="26" rank="1"/>
  </conditionalFormatting>
  <conditionalFormatting sqref="J3">
    <cfRule type="top10" dxfId="288" priority="25" rank="1"/>
  </conditionalFormatting>
  <conditionalFormatting sqref="E13">
    <cfRule type="top10" dxfId="287" priority="6" rank="1"/>
  </conditionalFormatting>
  <conditionalFormatting sqref="F13">
    <cfRule type="top10" dxfId="286" priority="5" rank="1"/>
  </conditionalFormatting>
  <conditionalFormatting sqref="G13">
    <cfRule type="top10" dxfId="285" priority="4" rank="1"/>
  </conditionalFormatting>
  <conditionalFormatting sqref="H13">
    <cfRule type="top10" dxfId="284" priority="3" rank="1"/>
  </conditionalFormatting>
  <conditionalFormatting sqref="I13">
    <cfRule type="top10" dxfId="283" priority="2" rank="1"/>
  </conditionalFormatting>
  <conditionalFormatting sqref="J13">
    <cfRule type="top10" dxfId="282" priority="1" rank="1"/>
  </conditionalFormatting>
  <hyperlinks>
    <hyperlink ref="Q1" location="'Louisiana  2022 Ranking'!A1" display="Back to Ranking" xr:uid="{DA7BB21F-9B31-4DF3-9C34-39EBC8E781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E6B79-61F8-4B13-B875-C75A5F920528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897F-9026-4602-A533-180D78EF27C2}">
  <dimension ref="A1:Q12"/>
  <sheetViews>
    <sheetView workbookViewId="0">
      <selection activeCell="A10" sqref="A10:O10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54</v>
      </c>
      <c r="B2" s="16" t="s">
        <v>53</v>
      </c>
      <c r="C2" s="17">
        <v>44639</v>
      </c>
      <c r="D2" s="18" t="s">
        <v>52</v>
      </c>
      <c r="E2" s="19">
        <v>188</v>
      </c>
      <c r="F2" s="19">
        <v>189</v>
      </c>
      <c r="G2" s="19"/>
      <c r="H2" s="19"/>
      <c r="I2" s="19"/>
      <c r="J2" s="19"/>
      <c r="K2" s="23">
        <v>2</v>
      </c>
      <c r="L2" s="23">
        <v>377</v>
      </c>
      <c r="M2" s="24">
        <v>188.5</v>
      </c>
      <c r="N2" s="25">
        <v>9</v>
      </c>
      <c r="O2" s="26">
        <v>197.5</v>
      </c>
    </row>
    <row r="4" spans="1:17" x14ac:dyDescent="0.35">
      <c r="K4" s="8">
        <f>SUM(K2:K3)</f>
        <v>2</v>
      </c>
      <c r="L4" s="8">
        <f>SUM(L2:L3)</f>
        <v>377</v>
      </c>
      <c r="M4" s="7">
        <f>SUM(L4/K4)</f>
        <v>188.5</v>
      </c>
      <c r="N4" s="8">
        <f>SUM(N2:N3)</f>
        <v>9</v>
      </c>
      <c r="O4" s="13">
        <f>SUM(M4+N4)</f>
        <v>197.5</v>
      </c>
    </row>
    <row r="9" spans="1:17" ht="29" x14ac:dyDescent="0.3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35">
      <c r="A10" s="15" t="s">
        <v>61</v>
      </c>
      <c r="B10" s="16" t="s">
        <v>53</v>
      </c>
      <c r="C10" s="17">
        <v>44639</v>
      </c>
      <c r="D10" s="18" t="s">
        <v>52</v>
      </c>
      <c r="E10" s="19">
        <v>180</v>
      </c>
      <c r="F10" s="19">
        <v>189</v>
      </c>
      <c r="G10" s="19"/>
      <c r="H10" s="19"/>
      <c r="I10" s="19"/>
      <c r="J10" s="19"/>
      <c r="K10" s="23">
        <v>2</v>
      </c>
      <c r="L10" s="23">
        <v>369</v>
      </c>
      <c r="M10" s="24">
        <v>184.5</v>
      </c>
      <c r="N10" s="25">
        <v>9</v>
      </c>
      <c r="O10" s="26">
        <v>193.5</v>
      </c>
    </row>
    <row r="12" spans="1:17" x14ac:dyDescent="0.35">
      <c r="K12" s="8">
        <f>SUM(K10:K11)</f>
        <v>2</v>
      </c>
      <c r="L12" s="8">
        <f>SUM(L10:L11)</f>
        <v>369</v>
      </c>
      <c r="M12" s="7">
        <f>SUM(L12/K12)</f>
        <v>184.5</v>
      </c>
      <c r="N12" s="8">
        <f>SUM(N10:N11)</f>
        <v>9</v>
      </c>
      <c r="O12" s="13">
        <f>SUM(M12+N12)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10:C10 E10:J10" name="Range1_6_1_1"/>
    <protectedRange algorithmName="SHA-512" hashValue="ON39YdpmFHfN9f47KpiRvqrKx0V9+erV1CNkpWzYhW/Qyc6aT8rEyCrvauWSYGZK2ia3o7vd3akF07acHAFpOA==" saltValue="yVW9XmDwTqEnmpSGai0KYg==" spinCount="100000" sqref="D10" name="Range1_1_6_1_1"/>
  </protectedRanges>
  <conditionalFormatting sqref="E2">
    <cfRule type="top10" dxfId="281" priority="18" rank="1"/>
  </conditionalFormatting>
  <conditionalFormatting sqref="F2">
    <cfRule type="top10" dxfId="280" priority="17" rank="1"/>
  </conditionalFormatting>
  <conditionalFormatting sqref="G2">
    <cfRule type="top10" dxfId="279" priority="16" rank="1"/>
  </conditionalFormatting>
  <conditionalFormatting sqref="H2">
    <cfRule type="top10" dxfId="278" priority="15" rank="1"/>
  </conditionalFormatting>
  <conditionalFormatting sqref="I2">
    <cfRule type="top10" dxfId="277" priority="14" rank="1"/>
  </conditionalFormatting>
  <conditionalFormatting sqref="J2">
    <cfRule type="top10" dxfId="276" priority="13" rank="1"/>
  </conditionalFormatting>
  <conditionalFormatting sqref="E10">
    <cfRule type="top10" dxfId="275" priority="6" rank="1"/>
  </conditionalFormatting>
  <conditionalFormatting sqref="F10">
    <cfRule type="top10" dxfId="274" priority="5" rank="1"/>
  </conditionalFormatting>
  <conditionalFormatting sqref="G10">
    <cfRule type="top10" dxfId="273" priority="4" rank="1"/>
  </conditionalFormatting>
  <conditionalFormatting sqref="H10">
    <cfRule type="top10" dxfId="272" priority="3" rank="1"/>
  </conditionalFormatting>
  <conditionalFormatting sqref="I10">
    <cfRule type="top10" dxfId="271" priority="2" rank="1"/>
  </conditionalFormatting>
  <conditionalFormatting sqref="J10">
    <cfRule type="top10" dxfId="270" priority="1" rank="1"/>
  </conditionalFormatting>
  <hyperlinks>
    <hyperlink ref="Q1" location="'Louisiana  2022 Ranking'!A1" display="Back to Ranking" xr:uid="{EDD33757-D979-47D0-9D6A-FF95FBB696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45BB37-770F-4ACD-88BE-BDC5B28B43D7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9369-8C8E-4A9C-BF25-4CE2D4EE781F}">
  <dimension ref="A1:Q22"/>
  <sheetViews>
    <sheetView workbookViewId="0">
      <selection activeCell="Q1" sqref="Q1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57</v>
      </c>
      <c r="B2" s="16" t="s">
        <v>58</v>
      </c>
      <c r="C2" s="17">
        <v>44639</v>
      </c>
      <c r="D2" s="18" t="s">
        <v>52</v>
      </c>
      <c r="E2" s="19">
        <v>160</v>
      </c>
      <c r="F2" s="19">
        <v>176</v>
      </c>
      <c r="G2" s="19"/>
      <c r="H2" s="19"/>
      <c r="I2" s="19"/>
      <c r="J2" s="19"/>
      <c r="K2" s="23">
        <v>2</v>
      </c>
      <c r="L2" s="23">
        <v>336</v>
      </c>
      <c r="M2" s="24">
        <v>168</v>
      </c>
      <c r="N2" s="25">
        <v>4</v>
      </c>
      <c r="O2" s="26">
        <v>172</v>
      </c>
    </row>
    <row r="3" spans="1:17" x14ac:dyDescent="0.35">
      <c r="A3" s="15" t="s">
        <v>57</v>
      </c>
      <c r="B3" s="16" t="s">
        <v>58</v>
      </c>
      <c r="C3" s="17">
        <v>44675</v>
      </c>
      <c r="D3" s="18" t="s">
        <v>52</v>
      </c>
      <c r="E3" s="19">
        <v>164</v>
      </c>
      <c r="F3" s="19">
        <v>193</v>
      </c>
      <c r="G3" s="19"/>
      <c r="H3" s="19"/>
      <c r="I3" s="19"/>
      <c r="J3" s="19"/>
      <c r="K3" s="23">
        <v>2</v>
      </c>
      <c r="L3" s="23">
        <v>357</v>
      </c>
      <c r="M3" s="24">
        <v>178.5</v>
      </c>
      <c r="N3" s="25">
        <v>4</v>
      </c>
      <c r="O3" s="26">
        <v>182.5</v>
      </c>
    </row>
    <row r="4" spans="1:17" x14ac:dyDescent="0.35">
      <c r="A4" s="15" t="s">
        <v>57</v>
      </c>
      <c r="B4" s="16" t="s">
        <v>58</v>
      </c>
      <c r="C4" s="17">
        <v>44701</v>
      </c>
      <c r="D4" s="18" t="s">
        <v>52</v>
      </c>
      <c r="E4" s="19">
        <v>163</v>
      </c>
      <c r="F4" s="19">
        <v>166</v>
      </c>
      <c r="G4" s="19"/>
      <c r="H4" s="19"/>
      <c r="I4" s="19"/>
      <c r="J4" s="19"/>
      <c r="K4" s="23">
        <v>2</v>
      </c>
      <c r="L4" s="23">
        <v>329</v>
      </c>
      <c r="M4" s="24">
        <v>164.5</v>
      </c>
      <c r="N4" s="25">
        <v>6</v>
      </c>
      <c r="O4" s="26">
        <v>170.5</v>
      </c>
    </row>
    <row r="5" spans="1:17" x14ac:dyDescent="0.35">
      <c r="A5" s="15" t="s">
        <v>57</v>
      </c>
      <c r="B5" s="16" t="s">
        <v>58</v>
      </c>
      <c r="C5" s="17">
        <v>44730</v>
      </c>
      <c r="D5" s="18" t="s">
        <v>52</v>
      </c>
      <c r="E5" s="19">
        <v>160</v>
      </c>
      <c r="F5" s="19">
        <v>167</v>
      </c>
      <c r="G5" s="19"/>
      <c r="H5" s="19"/>
      <c r="I5" s="19"/>
      <c r="J5" s="19"/>
      <c r="K5" s="23">
        <v>2</v>
      </c>
      <c r="L5" s="23">
        <v>327</v>
      </c>
      <c r="M5" s="24">
        <v>163.5</v>
      </c>
      <c r="N5" s="25">
        <v>4</v>
      </c>
      <c r="O5" s="26">
        <v>167.5</v>
      </c>
    </row>
    <row r="6" spans="1:17" x14ac:dyDescent="0.35">
      <c r="A6" s="15" t="s">
        <v>57</v>
      </c>
      <c r="B6" s="16" t="s">
        <v>58</v>
      </c>
      <c r="C6" s="17">
        <v>44758</v>
      </c>
      <c r="D6" s="18" t="s">
        <v>52</v>
      </c>
      <c r="E6" s="19">
        <v>157</v>
      </c>
      <c r="F6" s="19">
        <v>155</v>
      </c>
      <c r="G6" s="19"/>
      <c r="H6" s="19"/>
      <c r="I6" s="19"/>
      <c r="J6" s="19"/>
      <c r="K6" s="23">
        <v>2</v>
      </c>
      <c r="L6" s="23">
        <v>312</v>
      </c>
      <c r="M6" s="24">
        <v>156</v>
      </c>
      <c r="N6" s="25">
        <v>4</v>
      </c>
      <c r="O6" s="26">
        <v>160</v>
      </c>
    </row>
    <row r="7" spans="1:17" x14ac:dyDescent="0.35">
      <c r="A7" s="15" t="s">
        <v>57</v>
      </c>
      <c r="B7" s="16" t="s">
        <v>58</v>
      </c>
      <c r="C7" s="17">
        <v>44793</v>
      </c>
      <c r="D7" s="18" t="s">
        <v>52</v>
      </c>
      <c r="E7" s="19">
        <v>164</v>
      </c>
      <c r="F7" s="19">
        <v>159</v>
      </c>
      <c r="G7" s="19"/>
      <c r="H7" s="19"/>
      <c r="I7" s="19"/>
      <c r="J7" s="19"/>
      <c r="K7" s="23">
        <v>2</v>
      </c>
      <c r="L7" s="23">
        <v>323</v>
      </c>
      <c r="M7" s="24">
        <v>161.5</v>
      </c>
      <c r="N7" s="25">
        <v>4</v>
      </c>
      <c r="O7" s="26">
        <v>165.5</v>
      </c>
    </row>
    <row r="8" spans="1:17" x14ac:dyDescent="0.35">
      <c r="A8" s="15" t="s">
        <v>57</v>
      </c>
      <c r="B8" s="16" t="s">
        <v>58</v>
      </c>
      <c r="C8" s="17">
        <v>44821</v>
      </c>
      <c r="D8" s="18" t="s">
        <v>52</v>
      </c>
      <c r="E8" s="19">
        <v>143</v>
      </c>
      <c r="F8" s="19">
        <v>164</v>
      </c>
      <c r="G8" s="19"/>
      <c r="H8" s="19"/>
      <c r="I8" s="19"/>
      <c r="J8" s="19"/>
      <c r="K8" s="23">
        <v>2</v>
      </c>
      <c r="L8" s="23">
        <v>307</v>
      </c>
      <c r="M8" s="24">
        <v>153.5</v>
      </c>
      <c r="N8" s="25">
        <v>4</v>
      </c>
      <c r="O8" s="26">
        <v>157.5</v>
      </c>
    </row>
    <row r="10" spans="1:17" x14ac:dyDescent="0.35">
      <c r="K10" s="8">
        <f>SUM(K2:K9)</f>
        <v>14</v>
      </c>
      <c r="L10" s="8">
        <f>SUM(L2:L9)</f>
        <v>2291</v>
      </c>
      <c r="M10" s="7">
        <f>SUM(L10/K10)</f>
        <v>163.64285714285714</v>
      </c>
      <c r="N10" s="8">
        <f>SUM(N2:N9)</f>
        <v>30</v>
      </c>
      <c r="O10" s="13">
        <f>SUM(M10+N10)</f>
        <v>193.64285714285714</v>
      </c>
    </row>
    <row r="15" spans="1:17" ht="29" x14ac:dyDescent="0.3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35">
      <c r="A16" s="15" t="s">
        <v>61</v>
      </c>
      <c r="B16" s="16" t="s">
        <v>58</v>
      </c>
      <c r="C16" s="17">
        <v>44639</v>
      </c>
      <c r="D16" s="18" t="s">
        <v>52</v>
      </c>
      <c r="E16" s="19">
        <v>141</v>
      </c>
      <c r="F16" s="19">
        <v>157</v>
      </c>
      <c r="G16" s="19"/>
      <c r="H16" s="19"/>
      <c r="I16" s="19"/>
      <c r="J16" s="19"/>
      <c r="K16" s="23">
        <v>2</v>
      </c>
      <c r="L16" s="23">
        <v>298</v>
      </c>
      <c r="M16" s="24">
        <v>149</v>
      </c>
      <c r="N16" s="25">
        <v>3</v>
      </c>
      <c r="O16" s="26">
        <v>152</v>
      </c>
    </row>
    <row r="17" spans="1:15" x14ac:dyDescent="0.35">
      <c r="A17" s="15" t="s">
        <v>61</v>
      </c>
      <c r="B17" s="16" t="s">
        <v>58</v>
      </c>
      <c r="C17" s="17">
        <v>44701</v>
      </c>
      <c r="D17" s="18" t="s">
        <v>52</v>
      </c>
      <c r="E17" s="19">
        <v>111</v>
      </c>
      <c r="F17" s="19">
        <v>131</v>
      </c>
      <c r="G17" s="19"/>
      <c r="H17" s="19"/>
      <c r="I17" s="19"/>
      <c r="J17" s="19"/>
      <c r="K17" s="23">
        <v>2</v>
      </c>
      <c r="L17" s="23">
        <v>242</v>
      </c>
      <c r="M17" s="24">
        <v>121</v>
      </c>
      <c r="N17" s="25">
        <v>4</v>
      </c>
      <c r="O17" s="26">
        <v>125</v>
      </c>
    </row>
    <row r="18" spans="1:15" x14ac:dyDescent="0.35">
      <c r="A18" s="15" t="s">
        <v>61</v>
      </c>
      <c r="B18" s="16" t="s">
        <v>58</v>
      </c>
      <c r="C18" s="17">
        <v>44730</v>
      </c>
      <c r="D18" s="18" t="s">
        <v>52</v>
      </c>
      <c r="E18" s="19">
        <v>154</v>
      </c>
      <c r="F18" s="19">
        <v>141</v>
      </c>
      <c r="G18" s="19"/>
      <c r="H18" s="19"/>
      <c r="I18" s="19"/>
      <c r="J18" s="19"/>
      <c r="K18" s="23">
        <v>2</v>
      </c>
      <c r="L18" s="23">
        <v>295</v>
      </c>
      <c r="M18" s="24">
        <v>147.5</v>
      </c>
      <c r="N18" s="25">
        <v>4</v>
      </c>
      <c r="O18" s="26">
        <v>151.5</v>
      </c>
    </row>
    <row r="19" spans="1:15" x14ac:dyDescent="0.35">
      <c r="A19" s="15" t="s">
        <v>61</v>
      </c>
      <c r="B19" s="16" t="s">
        <v>58</v>
      </c>
      <c r="C19" s="17">
        <v>44758</v>
      </c>
      <c r="D19" s="18" t="s">
        <v>52</v>
      </c>
      <c r="E19" s="19">
        <v>139</v>
      </c>
      <c r="F19" s="19">
        <v>144</v>
      </c>
      <c r="G19" s="19"/>
      <c r="H19" s="19"/>
      <c r="I19" s="19"/>
      <c r="J19" s="19"/>
      <c r="K19" s="23">
        <v>2</v>
      </c>
      <c r="L19" s="23">
        <v>283</v>
      </c>
      <c r="M19" s="24">
        <v>141.5</v>
      </c>
      <c r="N19" s="25">
        <v>4</v>
      </c>
      <c r="O19" s="26">
        <v>145.5</v>
      </c>
    </row>
    <row r="20" spans="1:15" x14ac:dyDescent="0.35">
      <c r="A20" s="15" t="s">
        <v>61</v>
      </c>
      <c r="B20" s="16" t="s">
        <v>58</v>
      </c>
      <c r="C20" s="17">
        <v>44821</v>
      </c>
      <c r="D20" s="18" t="s">
        <v>52</v>
      </c>
      <c r="E20" s="19">
        <v>137</v>
      </c>
      <c r="F20" s="19">
        <v>124</v>
      </c>
      <c r="G20" s="19"/>
      <c r="H20" s="19"/>
      <c r="I20" s="19"/>
      <c r="J20" s="19"/>
      <c r="K20" s="23">
        <v>2</v>
      </c>
      <c r="L20" s="23">
        <v>261</v>
      </c>
      <c r="M20" s="24">
        <v>130.5</v>
      </c>
      <c r="N20" s="25">
        <v>4</v>
      </c>
      <c r="O20" s="26">
        <v>134.5</v>
      </c>
    </row>
    <row r="22" spans="1:15" x14ac:dyDescent="0.35">
      <c r="K22" s="8">
        <f>SUM(K16:K21)</f>
        <v>10</v>
      </c>
      <c r="L22" s="8">
        <f>SUM(L16:L21)</f>
        <v>1379</v>
      </c>
      <c r="M22" s="7">
        <f>SUM(L22/K22)</f>
        <v>137.9</v>
      </c>
      <c r="N22" s="8">
        <f>SUM(N16:N21)</f>
        <v>19</v>
      </c>
      <c r="O22" s="13">
        <f>SUM(M22+N22)</f>
        <v>156.9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16:C16 E16:J16" name="Range1_6_1_1"/>
    <protectedRange algorithmName="SHA-512" hashValue="ON39YdpmFHfN9f47KpiRvqrKx0V9+erV1CNkpWzYhW/Qyc6aT8rEyCrvauWSYGZK2ia3o7vd3akF07acHAFpOA==" saltValue="yVW9XmDwTqEnmpSGai0KYg==" spinCount="100000" sqref="D16" name="Range1_1_6_1_1"/>
    <protectedRange algorithmName="SHA-512" hashValue="ON39YdpmFHfN9f47KpiRvqrKx0V9+erV1CNkpWzYhW/Qyc6aT8rEyCrvauWSYGZK2ia3o7vd3akF07acHAFpOA==" saltValue="yVW9XmDwTqEnmpSGai0KYg==" spinCount="100000" sqref="B3:C3 E3:J3" name="Range1_4_1_1_1_1"/>
    <protectedRange algorithmName="SHA-512" hashValue="ON39YdpmFHfN9f47KpiRvqrKx0V9+erV1CNkpWzYhW/Qyc6aT8rEyCrvauWSYGZK2ia3o7vd3akF07acHAFpOA==" saltValue="yVW9XmDwTqEnmpSGai0KYg==" spinCount="100000" sqref="D3" name="Range1_1_4_1_1_1"/>
    <protectedRange algorithmName="SHA-512" hashValue="ON39YdpmFHfN9f47KpiRvqrKx0V9+erV1CNkpWzYhW/Qyc6aT8rEyCrvauWSYGZK2ia3o7vd3akF07acHAFpOA==" saltValue="yVW9XmDwTqEnmpSGai0KYg==" spinCount="100000" sqref="E4:J4 B4" name="Range1_4_1_1_1_3"/>
    <protectedRange algorithmName="SHA-512" hashValue="ON39YdpmFHfN9f47KpiRvqrKx0V9+erV1CNkpWzYhW/Qyc6aT8rEyCrvauWSYGZK2ia3o7vd3akF07acHAFpOA==" saltValue="yVW9XmDwTqEnmpSGai0KYg==" spinCount="100000" sqref="D4" name="Range1_1_4_1_1_11"/>
    <protectedRange algorithmName="SHA-512" hashValue="ON39YdpmFHfN9f47KpiRvqrKx0V9+erV1CNkpWzYhW/Qyc6aT8rEyCrvauWSYGZK2ia3o7vd3akF07acHAFpOA==" saltValue="yVW9XmDwTqEnmpSGai0KYg==" spinCount="100000" sqref="E17:J17 B17" name="Range1_6_1_1_9"/>
    <protectedRange algorithmName="SHA-512" hashValue="ON39YdpmFHfN9f47KpiRvqrKx0V9+erV1CNkpWzYhW/Qyc6aT8rEyCrvauWSYGZK2ia3o7vd3akF07acHAFpOA==" saltValue="yVW9XmDwTqEnmpSGai0KYg==" spinCount="100000" sqref="D17" name="Range1_1_6_1_1_9"/>
    <protectedRange algorithmName="SHA-512" hashValue="ON39YdpmFHfN9f47KpiRvqrKx0V9+erV1CNkpWzYhW/Qyc6aT8rEyCrvauWSYGZK2ia3o7vd3akF07acHAFpOA==" saltValue="yVW9XmDwTqEnmpSGai0KYg==" spinCount="100000" sqref="B5:C5 E5:J5" name="Range1_4_1_1_1_1_2"/>
    <protectedRange algorithmName="SHA-512" hashValue="ON39YdpmFHfN9f47KpiRvqrKx0V9+erV1CNkpWzYhW/Qyc6aT8rEyCrvauWSYGZK2ia3o7vd3akF07acHAFpOA==" saltValue="yVW9XmDwTqEnmpSGai0KYg==" spinCount="100000" sqref="D5" name="Range1_1_4_1_1_1_1"/>
    <protectedRange algorithmName="SHA-512" hashValue="ON39YdpmFHfN9f47KpiRvqrKx0V9+erV1CNkpWzYhW/Qyc6aT8rEyCrvauWSYGZK2ia3o7vd3akF07acHAFpOA==" saltValue="yVW9XmDwTqEnmpSGai0KYg==" spinCount="100000" sqref="B18:C18 E18:J18" name="Range1_6_1_1_2"/>
    <protectedRange algorithmName="SHA-512" hashValue="ON39YdpmFHfN9f47KpiRvqrKx0V9+erV1CNkpWzYhW/Qyc6aT8rEyCrvauWSYGZK2ia3o7vd3akF07acHAFpOA==" saltValue="yVW9XmDwTqEnmpSGai0KYg==" spinCount="100000" sqref="D18" name="Range1_1_6_1_1_2"/>
    <protectedRange algorithmName="SHA-512" hashValue="ON39YdpmFHfN9f47KpiRvqrKx0V9+erV1CNkpWzYhW/Qyc6aT8rEyCrvauWSYGZK2ia3o7vd3akF07acHAFpOA==" saltValue="yVW9XmDwTqEnmpSGai0KYg==" spinCount="100000" sqref="B6:C6 E6:J6" name="Range1_4_1_1_1_4"/>
    <protectedRange algorithmName="SHA-512" hashValue="ON39YdpmFHfN9f47KpiRvqrKx0V9+erV1CNkpWzYhW/Qyc6aT8rEyCrvauWSYGZK2ia3o7vd3akF07acHAFpOA==" saltValue="yVW9XmDwTqEnmpSGai0KYg==" spinCount="100000" sqref="D6" name="Range1_1_4_1_1_2"/>
    <protectedRange algorithmName="SHA-512" hashValue="ON39YdpmFHfN9f47KpiRvqrKx0V9+erV1CNkpWzYhW/Qyc6aT8rEyCrvauWSYGZK2ia3o7vd3akF07acHAFpOA==" saltValue="yVW9XmDwTqEnmpSGai0KYg==" spinCount="100000" sqref="B19:C19 E19:J19" name="Range1_6_1_1_3"/>
    <protectedRange algorithmName="SHA-512" hashValue="ON39YdpmFHfN9f47KpiRvqrKx0V9+erV1CNkpWzYhW/Qyc6aT8rEyCrvauWSYGZK2ia3o7vd3akF07acHAFpOA==" saltValue="yVW9XmDwTqEnmpSGai0KYg==" spinCount="100000" sqref="D19" name="Range1_1_6_1_1_3"/>
    <protectedRange algorithmName="SHA-512" hashValue="ON39YdpmFHfN9f47KpiRvqrKx0V9+erV1CNkpWzYhW/Qyc6aT8rEyCrvauWSYGZK2ia3o7vd3akF07acHAFpOA==" saltValue="yVW9XmDwTqEnmpSGai0KYg==" spinCount="100000" sqref="B7:C7 E7:J7" name="Range1_4_1_1_1_3_1"/>
    <protectedRange algorithmName="SHA-512" hashValue="ON39YdpmFHfN9f47KpiRvqrKx0V9+erV1CNkpWzYhW/Qyc6aT8rEyCrvauWSYGZK2ia3o7vd3akF07acHAFpOA==" saltValue="yVW9XmDwTqEnmpSGai0KYg==" spinCount="100000" sqref="D7" name="Range1_1_4_1_1_2_1"/>
    <protectedRange algorithmName="SHA-512" hashValue="ON39YdpmFHfN9f47KpiRvqrKx0V9+erV1CNkpWzYhW/Qyc6aT8rEyCrvauWSYGZK2ia3o7vd3akF07acHAFpOA==" saltValue="yVW9XmDwTqEnmpSGai0KYg==" spinCount="100000" sqref="B8:C8 E8:J8" name="Range1_4_1_1_1_6"/>
    <protectedRange algorithmName="SHA-512" hashValue="ON39YdpmFHfN9f47KpiRvqrKx0V9+erV1CNkpWzYhW/Qyc6aT8rEyCrvauWSYGZK2ia3o7vd3akF07acHAFpOA==" saltValue="yVW9XmDwTqEnmpSGai0KYg==" spinCount="100000" sqref="D8" name="Range1_1_4_1_1_3"/>
    <protectedRange algorithmName="SHA-512" hashValue="ON39YdpmFHfN9f47KpiRvqrKx0V9+erV1CNkpWzYhW/Qyc6aT8rEyCrvauWSYGZK2ia3o7vd3akF07acHAFpOA==" saltValue="yVW9XmDwTqEnmpSGai0KYg==" spinCount="100000" sqref="B20:C20 E20:J20" name="Range1_6_1_1_4"/>
    <protectedRange algorithmName="SHA-512" hashValue="ON39YdpmFHfN9f47KpiRvqrKx0V9+erV1CNkpWzYhW/Qyc6aT8rEyCrvauWSYGZK2ia3o7vd3akF07acHAFpOA==" saltValue="yVW9XmDwTqEnmpSGai0KYg==" spinCount="100000" sqref="D20" name="Range1_1_6_1_1_4"/>
  </protectedRanges>
  <conditionalFormatting sqref="E2">
    <cfRule type="top10" dxfId="269" priority="78" rank="1"/>
  </conditionalFormatting>
  <conditionalFormatting sqref="F2">
    <cfRule type="top10" dxfId="268" priority="77" rank="1"/>
  </conditionalFormatting>
  <conditionalFormatting sqref="G2">
    <cfRule type="top10" dxfId="267" priority="76" rank="1"/>
  </conditionalFormatting>
  <conditionalFormatting sqref="H2">
    <cfRule type="top10" dxfId="266" priority="75" rank="1"/>
  </conditionalFormatting>
  <conditionalFormatting sqref="I2">
    <cfRule type="top10" dxfId="265" priority="74" rank="1"/>
  </conditionalFormatting>
  <conditionalFormatting sqref="J2">
    <cfRule type="top10" dxfId="264" priority="73" rank="1"/>
  </conditionalFormatting>
  <conditionalFormatting sqref="E16">
    <cfRule type="top10" dxfId="263" priority="66" rank="1"/>
  </conditionalFormatting>
  <conditionalFormatting sqref="F16">
    <cfRule type="top10" dxfId="262" priority="65" rank="1"/>
  </conditionalFormatting>
  <conditionalFormatting sqref="G16">
    <cfRule type="top10" dxfId="261" priority="64" rank="1"/>
  </conditionalFormatting>
  <conditionalFormatting sqref="H16">
    <cfRule type="top10" dxfId="260" priority="63" rank="1"/>
  </conditionalFormatting>
  <conditionalFormatting sqref="I16">
    <cfRule type="top10" dxfId="259" priority="62" rank="1"/>
  </conditionalFormatting>
  <conditionalFormatting sqref="J16">
    <cfRule type="top10" dxfId="258" priority="61" rank="1"/>
  </conditionalFormatting>
  <conditionalFormatting sqref="E3">
    <cfRule type="top10" dxfId="257" priority="60" rank="1"/>
  </conditionalFormatting>
  <conditionalFormatting sqref="F3">
    <cfRule type="top10" dxfId="256" priority="59" rank="1"/>
  </conditionalFormatting>
  <conditionalFormatting sqref="G3">
    <cfRule type="top10" dxfId="255" priority="58" rank="1"/>
  </conditionalFormatting>
  <conditionalFormatting sqref="H3">
    <cfRule type="top10" dxfId="254" priority="57" rank="1"/>
  </conditionalFormatting>
  <conditionalFormatting sqref="I3">
    <cfRule type="top10" dxfId="253" priority="56" rank="1"/>
  </conditionalFormatting>
  <conditionalFormatting sqref="J3">
    <cfRule type="top10" dxfId="252" priority="55" rank="1"/>
  </conditionalFormatting>
  <conditionalFormatting sqref="E4">
    <cfRule type="top10" dxfId="251" priority="54" rank="1"/>
  </conditionalFormatting>
  <conditionalFormatting sqref="F4">
    <cfRule type="top10" dxfId="250" priority="53" rank="1"/>
  </conditionalFormatting>
  <conditionalFormatting sqref="G4">
    <cfRule type="top10" dxfId="249" priority="52" rank="1"/>
  </conditionalFormatting>
  <conditionalFormatting sqref="H4">
    <cfRule type="top10" dxfId="248" priority="51" rank="1"/>
  </conditionalFormatting>
  <conditionalFormatting sqref="I4">
    <cfRule type="top10" dxfId="247" priority="50" rank="1"/>
  </conditionalFormatting>
  <conditionalFormatting sqref="J4">
    <cfRule type="top10" dxfId="246" priority="49" rank="1"/>
  </conditionalFormatting>
  <conditionalFormatting sqref="E17">
    <cfRule type="top10" dxfId="245" priority="48" rank="1"/>
  </conditionalFormatting>
  <conditionalFormatting sqref="F17">
    <cfRule type="top10" dxfId="244" priority="47" rank="1"/>
  </conditionalFormatting>
  <conditionalFormatting sqref="G17">
    <cfRule type="top10" dxfId="243" priority="46" rank="1"/>
  </conditionalFormatting>
  <conditionalFormatting sqref="H17">
    <cfRule type="top10" dxfId="242" priority="45" rank="1"/>
  </conditionalFormatting>
  <conditionalFormatting sqref="I17">
    <cfRule type="top10" dxfId="241" priority="44" rank="1"/>
  </conditionalFormatting>
  <conditionalFormatting sqref="J17">
    <cfRule type="top10" dxfId="240" priority="43" rank="1"/>
  </conditionalFormatting>
  <conditionalFormatting sqref="E5">
    <cfRule type="top10" dxfId="239" priority="42" rank="1"/>
  </conditionalFormatting>
  <conditionalFormatting sqref="F5">
    <cfRule type="top10" dxfId="238" priority="41" rank="1"/>
  </conditionalFormatting>
  <conditionalFormatting sqref="G5">
    <cfRule type="top10" dxfId="237" priority="40" rank="1"/>
  </conditionalFormatting>
  <conditionalFormatting sqref="H5">
    <cfRule type="top10" dxfId="236" priority="39" rank="1"/>
  </conditionalFormatting>
  <conditionalFormatting sqref="I5">
    <cfRule type="top10" dxfId="235" priority="38" rank="1"/>
  </conditionalFormatting>
  <conditionalFormatting sqref="J5">
    <cfRule type="top10" dxfId="234" priority="37" rank="1"/>
  </conditionalFormatting>
  <conditionalFormatting sqref="E18">
    <cfRule type="top10" dxfId="233" priority="36" rank="1"/>
  </conditionalFormatting>
  <conditionalFormatting sqref="F18">
    <cfRule type="top10" dxfId="232" priority="35" rank="1"/>
  </conditionalFormatting>
  <conditionalFormatting sqref="G18">
    <cfRule type="top10" dxfId="231" priority="34" rank="1"/>
  </conditionalFormatting>
  <conditionalFormatting sqref="H18">
    <cfRule type="top10" dxfId="230" priority="33" rank="1"/>
  </conditionalFormatting>
  <conditionalFormatting sqref="I18">
    <cfRule type="top10" dxfId="229" priority="32" rank="1"/>
  </conditionalFormatting>
  <conditionalFormatting sqref="J18">
    <cfRule type="top10" dxfId="228" priority="31" rank="1"/>
  </conditionalFormatting>
  <conditionalFormatting sqref="E6">
    <cfRule type="top10" dxfId="227" priority="30" rank="1"/>
  </conditionalFormatting>
  <conditionalFormatting sqref="F6">
    <cfRule type="top10" dxfId="226" priority="29" rank="1"/>
  </conditionalFormatting>
  <conditionalFormatting sqref="G6">
    <cfRule type="top10" dxfId="225" priority="28" rank="1"/>
  </conditionalFormatting>
  <conditionalFormatting sqref="H6">
    <cfRule type="top10" dxfId="224" priority="27" rank="1"/>
  </conditionalFormatting>
  <conditionalFormatting sqref="I6">
    <cfRule type="top10" dxfId="223" priority="26" rank="1"/>
  </conditionalFormatting>
  <conditionalFormatting sqref="J6">
    <cfRule type="top10" dxfId="222" priority="25" rank="1"/>
  </conditionalFormatting>
  <conditionalFormatting sqref="E19">
    <cfRule type="top10" dxfId="221" priority="24" rank="1"/>
  </conditionalFormatting>
  <conditionalFormatting sqref="F19">
    <cfRule type="top10" dxfId="220" priority="23" rank="1"/>
  </conditionalFormatting>
  <conditionalFormatting sqref="G19">
    <cfRule type="top10" dxfId="219" priority="22" rank="1"/>
  </conditionalFormatting>
  <conditionalFormatting sqref="H19">
    <cfRule type="top10" dxfId="218" priority="21" rank="1"/>
  </conditionalFormatting>
  <conditionalFormatting sqref="I19">
    <cfRule type="top10" dxfId="217" priority="20" rank="1"/>
  </conditionalFormatting>
  <conditionalFormatting sqref="J19">
    <cfRule type="top10" dxfId="216" priority="19" rank="1"/>
  </conditionalFormatting>
  <conditionalFormatting sqref="E7">
    <cfRule type="top10" dxfId="215" priority="18" rank="1"/>
  </conditionalFormatting>
  <conditionalFormatting sqref="F7">
    <cfRule type="top10" dxfId="214" priority="17" rank="1"/>
  </conditionalFormatting>
  <conditionalFormatting sqref="G7">
    <cfRule type="top10" dxfId="213" priority="16" rank="1"/>
  </conditionalFormatting>
  <conditionalFormatting sqref="H7">
    <cfRule type="top10" dxfId="212" priority="15" rank="1"/>
  </conditionalFormatting>
  <conditionalFormatting sqref="I7">
    <cfRule type="top10" dxfId="211" priority="14" rank="1"/>
  </conditionalFormatting>
  <conditionalFormatting sqref="J7">
    <cfRule type="top10" dxfId="210" priority="13" rank="1"/>
  </conditionalFormatting>
  <conditionalFormatting sqref="E8">
    <cfRule type="top10" dxfId="209" priority="12" rank="1"/>
  </conditionalFormatting>
  <conditionalFormatting sqref="F8">
    <cfRule type="top10" dxfId="208" priority="11" rank="1"/>
  </conditionalFormatting>
  <conditionalFormatting sqref="G8">
    <cfRule type="top10" dxfId="207" priority="10" rank="1"/>
  </conditionalFormatting>
  <conditionalFormatting sqref="H8">
    <cfRule type="top10" dxfId="206" priority="9" rank="1"/>
  </conditionalFormatting>
  <conditionalFormatting sqref="I8">
    <cfRule type="top10" dxfId="205" priority="8" rank="1"/>
  </conditionalFormatting>
  <conditionalFormatting sqref="J8">
    <cfRule type="top10" dxfId="204" priority="7" rank="1"/>
  </conditionalFormatting>
  <conditionalFormatting sqref="E20">
    <cfRule type="top10" dxfId="203" priority="6" rank="1"/>
  </conditionalFormatting>
  <conditionalFormatting sqref="F20">
    <cfRule type="top10" dxfId="202" priority="5" rank="1"/>
  </conditionalFormatting>
  <conditionalFormatting sqref="G20">
    <cfRule type="top10" dxfId="201" priority="4" rank="1"/>
  </conditionalFormatting>
  <conditionalFormatting sqref="H20">
    <cfRule type="top10" dxfId="200" priority="3" rank="1"/>
  </conditionalFormatting>
  <conditionalFormatting sqref="I20">
    <cfRule type="top10" dxfId="199" priority="2" rank="1"/>
  </conditionalFormatting>
  <conditionalFormatting sqref="J20">
    <cfRule type="top10" dxfId="198" priority="1" rank="1"/>
  </conditionalFormatting>
  <hyperlinks>
    <hyperlink ref="Q1" location="'Louisiana  2022 Ranking'!A1" display="Back to Ranking" xr:uid="{D5504E72-68F3-492C-88B7-866F038583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3B8CA5-E6B4-4D2F-81D7-2803D8CB43A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6EBA-363A-42F3-A970-E34665C940BC}">
  <dimension ref="A1:Q4"/>
  <sheetViews>
    <sheetView workbookViewId="0">
      <selection activeCell="B11" sqref="B11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57</v>
      </c>
      <c r="B2" s="16" t="s">
        <v>68</v>
      </c>
      <c r="C2" s="17">
        <v>44856</v>
      </c>
      <c r="D2" s="18" t="s">
        <v>52</v>
      </c>
      <c r="E2" s="19">
        <v>124</v>
      </c>
      <c r="F2" s="19">
        <v>125</v>
      </c>
      <c r="G2" s="19"/>
      <c r="H2" s="19"/>
      <c r="I2" s="19"/>
      <c r="J2" s="19"/>
      <c r="K2" s="23">
        <v>2</v>
      </c>
      <c r="L2" s="23">
        <v>249</v>
      </c>
      <c r="M2" s="24">
        <v>124.5</v>
      </c>
      <c r="N2" s="25">
        <v>2</v>
      </c>
      <c r="O2" s="26">
        <v>126.5</v>
      </c>
    </row>
    <row r="4" spans="1:17" x14ac:dyDescent="0.35">
      <c r="K4" s="8">
        <f>SUM(K2:K3)</f>
        <v>2</v>
      </c>
      <c r="L4" s="8">
        <f>SUM(L2:L3)</f>
        <v>249</v>
      </c>
      <c r="M4" s="7">
        <f>SUM(L4/K4)</f>
        <v>124.5</v>
      </c>
      <c r="N4" s="8">
        <f>SUM(N2:N3)</f>
        <v>2</v>
      </c>
      <c r="O4" s="13">
        <f>SUM(M4+N4)</f>
        <v>126.5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8"/>
    <protectedRange algorithmName="SHA-512" hashValue="ON39YdpmFHfN9f47KpiRvqrKx0V9+erV1CNkpWzYhW/Qyc6aT8rEyCrvauWSYGZK2ia3o7vd3akF07acHAFpOA==" saltValue="yVW9XmDwTqEnmpSGai0KYg==" spinCount="100000" sqref="D2" name="Range1_1_4_1_1_4"/>
  </protectedRanges>
  <conditionalFormatting sqref="E2">
    <cfRule type="top10" dxfId="5" priority="6" rank="1"/>
  </conditionalFormatting>
  <conditionalFormatting sqref="F2">
    <cfRule type="top10" dxfId="4" priority="5" rank="1"/>
  </conditionalFormatting>
  <conditionalFormatting sqref="G2">
    <cfRule type="top10" dxfId="3" priority="4" rank="1"/>
  </conditionalFormatting>
  <conditionalFormatting sqref="H2">
    <cfRule type="top10" dxfId="2" priority="3" rank="1"/>
  </conditionalFormatting>
  <conditionalFormatting sqref="I2">
    <cfRule type="top10" dxfId="1" priority="2" rank="1"/>
  </conditionalFormatting>
  <conditionalFormatting sqref="J2">
    <cfRule type="top10" dxfId="0" priority="1" rank="1"/>
  </conditionalFormatting>
  <hyperlinks>
    <hyperlink ref="Q1" location="'Louisiana  2022 Ranking'!A1" display="Back to Ranking" xr:uid="{3106F8B1-0E32-4E16-AE11-7931B158CC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6542B1-9D58-4057-8F44-003B6F46A5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A55D-9A39-44E4-941B-DD0165E7E664}">
  <dimension ref="A1:Q4"/>
  <sheetViews>
    <sheetView workbookViewId="0">
      <selection activeCell="B10" sqref="B10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57</v>
      </c>
      <c r="B2" s="16" t="s">
        <v>67</v>
      </c>
      <c r="C2" s="17">
        <v>44856</v>
      </c>
      <c r="D2" s="18" t="s">
        <v>52</v>
      </c>
      <c r="E2" s="19">
        <v>160</v>
      </c>
      <c r="F2" s="19">
        <v>161</v>
      </c>
      <c r="G2" s="19"/>
      <c r="H2" s="19"/>
      <c r="I2" s="19"/>
      <c r="J2" s="19"/>
      <c r="K2" s="23">
        <v>2</v>
      </c>
      <c r="L2" s="23">
        <v>321</v>
      </c>
      <c r="M2" s="24">
        <v>160.5</v>
      </c>
      <c r="N2" s="25">
        <v>3</v>
      </c>
      <c r="O2" s="26">
        <v>163.5</v>
      </c>
    </row>
    <row r="4" spans="1:17" x14ac:dyDescent="0.35">
      <c r="K4" s="8">
        <f>SUM(K2:K3)</f>
        <v>2</v>
      </c>
      <c r="L4" s="8">
        <f>SUM(L2:L3)</f>
        <v>321</v>
      </c>
      <c r="M4" s="7">
        <f>SUM(L4/K4)</f>
        <v>160.5</v>
      </c>
      <c r="N4" s="8">
        <f>SUM(N2:N3)</f>
        <v>3</v>
      </c>
      <c r="O4" s="13">
        <f>SUM(M4+N4)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_1_8_1"/>
    <protectedRange algorithmName="SHA-512" hashValue="ON39YdpmFHfN9f47KpiRvqrKx0V9+erV1CNkpWzYhW/Qyc6aT8rEyCrvauWSYGZK2ia3o7vd3akF07acHAFpOA==" saltValue="yVW9XmDwTqEnmpSGai0KYg==" spinCount="100000" sqref="D2" name="Range1_1_4_1_1_4_1"/>
  </protectedRanges>
  <conditionalFormatting sqref="E2">
    <cfRule type="top10" dxfId="323" priority="6" rank="1"/>
  </conditionalFormatting>
  <conditionalFormatting sqref="F2">
    <cfRule type="top10" dxfId="322" priority="5" rank="1"/>
  </conditionalFormatting>
  <conditionalFormatting sqref="G2">
    <cfRule type="top10" dxfId="321" priority="4" rank="1"/>
  </conditionalFormatting>
  <conditionalFormatting sqref="H2">
    <cfRule type="top10" dxfId="320" priority="3" rank="1"/>
  </conditionalFormatting>
  <conditionalFormatting sqref="I2">
    <cfRule type="top10" dxfId="319" priority="2" rank="1"/>
  </conditionalFormatting>
  <conditionalFormatting sqref="J2">
    <cfRule type="top10" dxfId="318" priority="1" rank="1"/>
  </conditionalFormatting>
  <hyperlinks>
    <hyperlink ref="Q1" location="'Louisiana  2022 Ranking'!A1" display="Back to Ranking" xr:uid="{54A61317-85CD-4E70-B61D-F65D57D903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22EF6B-E025-4AD4-997E-E0C6651BFE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9ED1-E16E-43F7-8393-8764543EDBBD}">
  <dimension ref="A1:Q53"/>
  <sheetViews>
    <sheetView workbookViewId="0">
      <selection activeCell="A51" sqref="A51:O51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50</v>
      </c>
      <c r="B2" s="16" t="s">
        <v>51</v>
      </c>
      <c r="C2" s="17">
        <v>44639</v>
      </c>
      <c r="D2" s="18" t="s">
        <v>52</v>
      </c>
      <c r="E2" s="19">
        <v>163</v>
      </c>
      <c r="F2" s="19">
        <v>166</v>
      </c>
      <c r="G2" s="19"/>
      <c r="H2" s="19"/>
      <c r="I2" s="19"/>
      <c r="J2" s="19"/>
      <c r="K2" s="23">
        <v>2</v>
      </c>
      <c r="L2" s="23">
        <v>329</v>
      </c>
      <c r="M2" s="24">
        <v>164.5</v>
      </c>
      <c r="N2" s="25">
        <v>5</v>
      </c>
      <c r="O2" s="26">
        <v>169.5</v>
      </c>
    </row>
    <row r="3" spans="1:17" x14ac:dyDescent="0.35">
      <c r="A3" s="15" t="s">
        <v>50</v>
      </c>
      <c r="B3" s="16" t="s">
        <v>51</v>
      </c>
      <c r="C3" s="17">
        <v>44675</v>
      </c>
      <c r="D3" s="18" t="s">
        <v>52</v>
      </c>
      <c r="E3" s="19">
        <v>190</v>
      </c>
      <c r="F3" s="19">
        <v>187</v>
      </c>
      <c r="G3" s="19"/>
      <c r="H3" s="19"/>
      <c r="I3" s="19"/>
      <c r="J3" s="19"/>
      <c r="K3" s="23">
        <v>2</v>
      </c>
      <c r="L3" s="23">
        <v>377</v>
      </c>
      <c r="M3" s="24">
        <v>188.5</v>
      </c>
      <c r="N3" s="25">
        <v>5</v>
      </c>
      <c r="O3" s="26">
        <v>193.5</v>
      </c>
    </row>
    <row r="4" spans="1:17" x14ac:dyDescent="0.35">
      <c r="A4" s="15" t="s">
        <v>50</v>
      </c>
      <c r="B4" s="16" t="s">
        <v>62</v>
      </c>
      <c r="C4" s="17">
        <v>44612</v>
      </c>
      <c r="D4" s="18" t="s">
        <v>52</v>
      </c>
      <c r="E4" s="19">
        <v>162</v>
      </c>
      <c r="F4" s="19">
        <v>173</v>
      </c>
      <c r="G4" s="19"/>
      <c r="H4" s="19"/>
      <c r="I4" s="19"/>
      <c r="J4" s="19"/>
      <c r="K4" s="23">
        <v>2</v>
      </c>
      <c r="L4" s="23">
        <v>335</v>
      </c>
      <c r="M4" s="24">
        <v>167.5</v>
      </c>
      <c r="N4" s="25">
        <v>5</v>
      </c>
      <c r="O4" s="26">
        <v>172.5</v>
      </c>
    </row>
    <row r="5" spans="1:17" x14ac:dyDescent="0.35">
      <c r="A5" s="15" t="s">
        <v>50</v>
      </c>
      <c r="B5" s="16" t="s">
        <v>51</v>
      </c>
      <c r="C5" s="17">
        <v>44730</v>
      </c>
      <c r="D5" s="18" t="s">
        <v>52</v>
      </c>
      <c r="E5" s="19">
        <v>175</v>
      </c>
      <c r="F5" s="19">
        <v>175</v>
      </c>
      <c r="G5" s="19"/>
      <c r="H5" s="19"/>
      <c r="I5" s="19"/>
      <c r="J5" s="19"/>
      <c r="K5" s="23">
        <v>2</v>
      </c>
      <c r="L5" s="23">
        <v>350</v>
      </c>
      <c r="M5" s="24">
        <v>175</v>
      </c>
      <c r="N5" s="25">
        <v>5</v>
      </c>
      <c r="O5" s="26">
        <v>180</v>
      </c>
    </row>
    <row r="6" spans="1:17" x14ac:dyDescent="0.35">
      <c r="A6" s="15" t="s">
        <v>50</v>
      </c>
      <c r="B6" s="16" t="s">
        <v>62</v>
      </c>
      <c r="C6" s="17">
        <v>44758</v>
      </c>
      <c r="D6" s="18" t="s">
        <v>52</v>
      </c>
      <c r="E6" s="19">
        <v>176</v>
      </c>
      <c r="F6" s="19">
        <v>177</v>
      </c>
      <c r="G6" s="19"/>
      <c r="H6" s="19"/>
      <c r="I6" s="19"/>
      <c r="J6" s="19"/>
      <c r="K6" s="23">
        <v>2</v>
      </c>
      <c r="L6" s="23">
        <v>353</v>
      </c>
      <c r="M6" s="24">
        <v>176.5</v>
      </c>
      <c r="N6" s="25">
        <v>5</v>
      </c>
      <c r="O6" s="26">
        <v>181.5</v>
      </c>
    </row>
    <row r="7" spans="1:17" x14ac:dyDescent="0.35">
      <c r="A7" s="15" t="s">
        <v>50</v>
      </c>
      <c r="B7" s="16" t="s">
        <v>51</v>
      </c>
      <c r="C7" s="17">
        <v>44793</v>
      </c>
      <c r="D7" s="18" t="s">
        <v>52</v>
      </c>
      <c r="E7" s="19">
        <v>176</v>
      </c>
      <c r="F7" s="19">
        <v>180</v>
      </c>
      <c r="G7" s="19"/>
      <c r="H7" s="19"/>
      <c r="I7" s="19"/>
      <c r="J7" s="19"/>
      <c r="K7" s="23">
        <v>2</v>
      </c>
      <c r="L7" s="23">
        <v>356</v>
      </c>
      <c r="M7" s="24">
        <v>178</v>
      </c>
      <c r="N7" s="25">
        <v>5</v>
      </c>
      <c r="O7" s="26">
        <v>183</v>
      </c>
    </row>
    <row r="8" spans="1:17" x14ac:dyDescent="0.35">
      <c r="A8" s="15" t="s">
        <v>50</v>
      </c>
      <c r="B8" s="16" t="s">
        <v>51</v>
      </c>
      <c r="C8" s="17">
        <v>44821</v>
      </c>
      <c r="D8" s="18" t="s">
        <v>52</v>
      </c>
      <c r="E8" s="19">
        <v>177</v>
      </c>
      <c r="F8" s="19">
        <v>169</v>
      </c>
      <c r="G8" s="19"/>
      <c r="H8" s="19"/>
      <c r="I8" s="19"/>
      <c r="J8" s="19"/>
      <c r="K8" s="23">
        <v>2</v>
      </c>
      <c r="L8" s="23">
        <v>346</v>
      </c>
      <c r="M8" s="24">
        <v>173</v>
      </c>
      <c r="N8" s="25">
        <v>5</v>
      </c>
      <c r="O8" s="26">
        <v>178</v>
      </c>
    </row>
    <row r="9" spans="1:17" x14ac:dyDescent="0.35">
      <c r="A9" s="15" t="s">
        <v>50</v>
      </c>
      <c r="B9" s="16" t="s">
        <v>51</v>
      </c>
      <c r="C9" s="17">
        <v>44856</v>
      </c>
      <c r="D9" s="18" t="s">
        <v>52</v>
      </c>
      <c r="E9" s="19">
        <v>168</v>
      </c>
      <c r="F9" s="19">
        <v>177</v>
      </c>
      <c r="G9" s="19"/>
      <c r="H9" s="19"/>
      <c r="I9" s="19"/>
      <c r="J9" s="19"/>
      <c r="K9" s="23">
        <v>2</v>
      </c>
      <c r="L9" s="23">
        <v>345</v>
      </c>
      <c r="M9" s="24">
        <v>172.5</v>
      </c>
      <c r="N9" s="25">
        <v>5</v>
      </c>
      <c r="O9" s="26">
        <v>177.5</v>
      </c>
    </row>
    <row r="11" spans="1:17" x14ac:dyDescent="0.35">
      <c r="K11" s="8">
        <f>SUM(K2:K10)</f>
        <v>16</v>
      </c>
      <c r="L11" s="8">
        <f>SUM(L2:L10)</f>
        <v>2791</v>
      </c>
      <c r="M11" s="7">
        <f>SUM(L11/K11)</f>
        <v>174.4375</v>
      </c>
      <c r="N11" s="8">
        <f>SUM(N2:N10)</f>
        <v>40</v>
      </c>
      <c r="O11" s="13">
        <f>SUM(M11+N11)</f>
        <v>214.4375</v>
      </c>
    </row>
    <row r="16" spans="1:17" ht="29" x14ac:dyDescent="0.3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5">
      <c r="A17" s="15" t="s">
        <v>54</v>
      </c>
      <c r="B17" s="16" t="s">
        <v>51</v>
      </c>
      <c r="C17" s="17">
        <v>44639</v>
      </c>
      <c r="D17" s="18" t="s">
        <v>52</v>
      </c>
      <c r="E17" s="19">
        <v>167</v>
      </c>
      <c r="F17" s="19">
        <v>172</v>
      </c>
      <c r="G17" s="19"/>
      <c r="H17" s="19"/>
      <c r="I17" s="19"/>
      <c r="J17" s="19"/>
      <c r="K17" s="23">
        <v>2</v>
      </c>
      <c r="L17" s="23">
        <v>339</v>
      </c>
      <c r="M17" s="24">
        <v>169.5</v>
      </c>
      <c r="N17" s="25">
        <v>4</v>
      </c>
      <c r="O17" s="26">
        <v>173.5</v>
      </c>
    </row>
    <row r="18" spans="1:15" x14ac:dyDescent="0.35">
      <c r="A18" s="15" t="s">
        <v>54</v>
      </c>
      <c r="B18" s="16" t="s">
        <v>51</v>
      </c>
      <c r="C18" s="17">
        <v>44675</v>
      </c>
      <c r="D18" s="18" t="s">
        <v>52</v>
      </c>
      <c r="E18" s="19">
        <v>185</v>
      </c>
      <c r="F18" s="19">
        <v>192</v>
      </c>
      <c r="G18" s="19"/>
      <c r="H18" s="19"/>
      <c r="I18" s="19"/>
      <c r="J18" s="19"/>
      <c r="K18" s="23">
        <v>2</v>
      </c>
      <c r="L18" s="23">
        <v>377</v>
      </c>
      <c r="M18" s="24">
        <v>188.5</v>
      </c>
      <c r="N18" s="25">
        <v>5</v>
      </c>
      <c r="O18" s="26">
        <v>193.5</v>
      </c>
    </row>
    <row r="19" spans="1:15" x14ac:dyDescent="0.35">
      <c r="A19" s="15" t="s">
        <v>54</v>
      </c>
      <c r="B19" s="16" t="s">
        <v>62</v>
      </c>
      <c r="C19" s="17">
        <v>44612</v>
      </c>
      <c r="D19" s="18" t="s">
        <v>52</v>
      </c>
      <c r="E19" s="19">
        <v>168</v>
      </c>
      <c r="F19" s="19">
        <v>175</v>
      </c>
      <c r="G19" s="19"/>
      <c r="H19" s="19"/>
      <c r="I19" s="19"/>
      <c r="J19" s="19"/>
      <c r="K19" s="23">
        <v>2</v>
      </c>
      <c r="L19" s="23">
        <v>343</v>
      </c>
      <c r="M19" s="24">
        <v>171.5</v>
      </c>
      <c r="N19" s="25">
        <v>5</v>
      </c>
      <c r="O19" s="26">
        <v>176.5</v>
      </c>
    </row>
    <row r="20" spans="1:15" x14ac:dyDescent="0.35">
      <c r="A20" s="15" t="s">
        <v>54</v>
      </c>
      <c r="B20" s="16" t="s">
        <v>51</v>
      </c>
      <c r="C20" s="17">
        <v>44730</v>
      </c>
      <c r="D20" s="18" t="s">
        <v>52</v>
      </c>
      <c r="E20" s="19">
        <v>176</v>
      </c>
      <c r="F20" s="19">
        <v>176</v>
      </c>
      <c r="G20" s="19"/>
      <c r="H20" s="19"/>
      <c r="I20" s="19"/>
      <c r="J20" s="19"/>
      <c r="K20" s="23">
        <v>2</v>
      </c>
      <c r="L20" s="23">
        <v>352</v>
      </c>
      <c r="M20" s="24">
        <v>176</v>
      </c>
      <c r="N20" s="25">
        <v>5</v>
      </c>
      <c r="O20" s="26">
        <v>181</v>
      </c>
    </row>
    <row r="21" spans="1:15" x14ac:dyDescent="0.35">
      <c r="A21" s="15" t="s">
        <v>54</v>
      </c>
      <c r="B21" s="16" t="s">
        <v>51</v>
      </c>
      <c r="C21" s="17">
        <v>44793</v>
      </c>
      <c r="D21" s="18" t="s">
        <v>52</v>
      </c>
      <c r="E21" s="19">
        <v>164</v>
      </c>
      <c r="F21" s="19">
        <v>166</v>
      </c>
      <c r="G21" s="19"/>
      <c r="H21" s="19"/>
      <c r="I21" s="19"/>
      <c r="J21" s="19"/>
      <c r="K21" s="23">
        <v>2</v>
      </c>
      <c r="L21" s="23">
        <v>330</v>
      </c>
      <c r="M21" s="24">
        <v>165</v>
      </c>
      <c r="N21" s="25">
        <v>5</v>
      </c>
      <c r="O21" s="26">
        <v>170</v>
      </c>
    </row>
    <row r="22" spans="1:15" x14ac:dyDescent="0.35">
      <c r="A22" s="15" t="s">
        <v>54</v>
      </c>
      <c r="B22" s="16" t="s">
        <v>51</v>
      </c>
      <c r="C22" s="17">
        <v>44821</v>
      </c>
      <c r="D22" s="18" t="s">
        <v>52</v>
      </c>
      <c r="E22" s="19">
        <v>171</v>
      </c>
      <c r="F22" s="19">
        <v>169</v>
      </c>
      <c r="G22" s="19"/>
      <c r="H22" s="19"/>
      <c r="I22" s="19"/>
      <c r="J22" s="19"/>
      <c r="K22" s="23">
        <v>2</v>
      </c>
      <c r="L22" s="23">
        <v>340</v>
      </c>
      <c r="M22" s="24">
        <v>170</v>
      </c>
      <c r="N22" s="25">
        <v>9</v>
      </c>
      <c r="O22" s="26">
        <v>179</v>
      </c>
    </row>
    <row r="23" spans="1:15" x14ac:dyDescent="0.35">
      <c r="A23" s="15" t="s">
        <v>54</v>
      </c>
      <c r="B23" s="16" t="s">
        <v>51</v>
      </c>
      <c r="C23" s="17">
        <v>44856</v>
      </c>
      <c r="D23" s="18" t="s">
        <v>52</v>
      </c>
      <c r="E23" s="19">
        <v>165</v>
      </c>
      <c r="F23" s="19">
        <v>167</v>
      </c>
      <c r="G23" s="19"/>
      <c r="H23" s="19"/>
      <c r="I23" s="19"/>
      <c r="J23" s="19"/>
      <c r="K23" s="23">
        <v>2</v>
      </c>
      <c r="L23" s="23">
        <v>332</v>
      </c>
      <c r="M23" s="24">
        <v>166</v>
      </c>
      <c r="N23" s="25">
        <v>9</v>
      </c>
      <c r="O23" s="26">
        <v>175</v>
      </c>
    </row>
    <row r="25" spans="1:15" x14ac:dyDescent="0.35">
      <c r="K25" s="8">
        <f>SUM(K17:K24)</f>
        <v>14</v>
      </c>
      <c r="L25" s="8">
        <f>SUM(L17:L24)</f>
        <v>2413</v>
      </c>
      <c r="M25" s="7">
        <f>SUM(L25/K25)</f>
        <v>172.35714285714286</v>
      </c>
      <c r="N25" s="8">
        <f>SUM(N17:N24)</f>
        <v>42</v>
      </c>
      <c r="O25" s="13">
        <f>SUM(M25+N25)</f>
        <v>214.35714285714286</v>
      </c>
    </row>
    <row r="30" spans="1:15" ht="29" x14ac:dyDescent="0.35">
      <c r="A30" s="1" t="s">
        <v>1</v>
      </c>
      <c r="B30" s="2" t="s">
        <v>2</v>
      </c>
      <c r="C30" s="2" t="s">
        <v>3</v>
      </c>
      <c r="D30" s="3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3" t="s">
        <v>12</v>
      </c>
      <c r="M30" s="5" t="s">
        <v>13</v>
      </c>
      <c r="N30" s="2" t="s">
        <v>14</v>
      </c>
      <c r="O30" s="6" t="s">
        <v>15</v>
      </c>
    </row>
    <row r="31" spans="1:15" x14ac:dyDescent="0.35">
      <c r="A31" s="15" t="s">
        <v>57</v>
      </c>
      <c r="B31" s="16" t="s">
        <v>51</v>
      </c>
      <c r="C31" s="17">
        <v>44639</v>
      </c>
      <c r="D31" s="18" t="s">
        <v>52</v>
      </c>
      <c r="E31" s="19">
        <v>172</v>
      </c>
      <c r="F31" s="19">
        <v>177</v>
      </c>
      <c r="G31" s="19"/>
      <c r="H31" s="19"/>
      <c r="I31" s="19"/>
      <c r="J31" s="19"/>
      <c r="K31" s="23">
        <v>2</v>
      </c>
      <c r="L31" s="23">
        <v>349</v>
      </c>
      <c r="M31" s="24">
        <v>174.5</v>
      </c>
      <c r="N31" s="25">
        <v>9</v>
      </c>
      <c r="O31" s="26">
        <v>183.5</v>
      </c>
    </row>
    <row r="32" spans="1:15" x14ac:dyDescent="0.35">
      <c r="A32" s="15" t="s">
        <v>57</v>
      </c>
      <c r="B32" s="16" t="s">
        <v>51</v>
      </c>
      <c r="C32" s="17">
        <v>44675</v>
      </c>
      <c r="D32" s="18" t="s">
        <v>52</v>
      </c>
      <c r="E32" s="19">
        <v>193</v>
      </c>
      <c r="F32" s="19">
        <v>194</v>
      </c>
      <c r="G32" s="19"/>
      <c r="H32" s="19"/>
      <c r="I32" s="19"/>
      <c r="J32" s="19"/>
      <c r="K32" s="23">
        <v>2</v>
      </c>
      <c r="L32" s="23">
        <v>387</v>
      </c>
      <c r="M32" s="24">
        <v>193.5</v>
      </c>
      <c r="N32" s="25">
        <v>9</v>
      </c>
      <c r="O32" s="26">
        <v>202.5</v>
      </c>
    </row>
    <row r="33" spans="1:15" x14ac:dyDescent="0.35">
      <c r="A33" s="15" t="s">
        <v>57</v>
      </c>
      <c r="B33" s="16" t="s">
        <v>62</v>
      </c>
      <c r="C33" s="17">
        <v>44612</v>
      </c>
      <c r="D33" s="18" t="s">
        <v>52</v>
      </c>
      <c r="E33" s="19">
        <v>165</v>
      </c>
      <c r="F33" s="19">
        <v>164</v>
      </c>
      <c r="G33" s="19"/>
      <c r="H33" s="19"/>
      <c r="I33" s="19"/>
      <c r="J33" s="19"/>
      <c r="K33" s="23">
        <v>2</v>
      </c>
      <c r="L33" s="23">
        <v>329</v>
      </c>
      <c r="M33" s="24">
        <v>164.5</v>
      </c>
      <c r="N33" s="25">
        <v>6</v>
      </c>
      <c r="O33" s="26">
        <v>170.5</v>
      </c>
    </row>
    <row r="34" spans="1:15" x14ac:dyDescent="0.35">
      <c r="A34" s="15" t="s">
        <v>57</v>
      </c>
      <c r="B34" s="16" t="s">
        <v>51</v>
      </c>
      <c r="C34" s="17">
        <v>44730</v>
      </c>
      <c r="D34" s="18" t="s">
        <v>52</v>
      </c>
      <c r="E34" s="19">
        <v>180</v>
      </c>
      <c r="F34" s="19">
        <v>184</v>
      </c>
      <c r="G34" s="19"/>
      <c r="H34" s="19"/>
      <c r="I34" s="19"/>
      <c r="J34" s="19"/>
      <c r="K34" s="23">
        <v>2</v>
      </c>
      <c r="L34" s="23">
        <v>364</v>
      </c>
      <c r="M34" s="24">
        <v>182</v>
      </c>
      <c r="N34" s="25">
        <v>9</v>
      </c>
      <c r="O34" s="26">
        <v>191</v>
      </c>
    </row>
    <row r="35" spans="1:15" x14ac:dyDescent="0.35">
      <c r="A35" s="15" t="s">
        <v>57</v>
      </c>
      <c r="B35" s="16" t="s">
        <v>62</v>
      </c>
      <c r="C35" s="17">
        <v>44758</v>
      </c>
      <c r="D35" s="18" t="s">
        <v>52</v>
      </c>
      <c r="E35" s="19">
        <v>169</v>
      </c>
      <c r="F35" s="19">
        <v>174</v>
      </c>
      <c r="G35" s="19"/>
      <c r="H35" s="19"/>
      <c r="I35" s="19"/>
      <c r="J35" s="19"/>
      <c r="K35" s="23">
        <v>2</v>
      </c>
      <c r="L35" s="23">
        <v>343</v>
      </c>
      <c r="M35" s="24">
        <v>171.5</v>
      </c>
      <c r="N35" s="25">
        <v>9</v>
      </c>
      <c r="O35" s="26">
        <v>180.5</v>
      </c>
    </row>
    <row r="36" spans="1:15" x14ac:dyDescent="0.35">
      <c r="A36" s="15" t="s">
        <v>57</v>
      </c>
      <c r="B36" s="16" t="s">
        <v>51</v>
      </c>
      <c r="C36" s="17">
        <v>44793</v>
      </c>
      <c r="D36" s="18" t="s">
        <v>52</v>
      </c>
      <c r="E36" s="19">
        <v>167</v>
      </c>
      <c r="F36" s="19">
        <v>173</v>
      </c>
      <c r="G36" s="19"/>
      <c r="H36" s="19"/>
      <c r="I36" s="19"/>
      <c r="J36" s="19"/>
      <c r="K36" s="23">
        <v>2</v>
      </c>
      <c r="L36" s="23">
        <v>340</v>
      </c>
      <c r="M36" s="24">
        <v>170</v>
      </c>
      <c r="N36" s="25">
        <v>9</v>
      </c>
      <c r="O36" s="26">
        <v>179</v>
      </c>
    </row>
    <row r="37" spans="1:15" x14ac:dyDescent="0.35">
      <c r="A37" s="15" t="s">
        <v>57</v>
      </c>
      <c r="B37" s="16" t="s">
        <v>51</v>
      </c>
      <c r="C37" s="17">
        <v>44821</v>
      </c>
      <c r="D37" s="18" t="s">
        <v>52</v>
      </c>
      <c r="E37" s="19">
        <v>181</v>
      </c>
      <c r="F37" s="19">
        <v>182</v>
      </c>
      <c r="G37" s="19"/>
      <c r="H37" s="19"/>
      <c r="I37" s="19"/>
      <c r="J37" s="19"/>
      <c r="K37" s="23">
        <v>2</v>
      </c>
      <c r="L37" s="23">
        <v>363</v>
      </c>
      <c r="M37" s="24">
        <v>181.5</v>
      </c>
      <c r="N37" s="25">
        <v>9</v>
      </c>
      <c r="O37" s="26">
        <v>190.5</v>
      </c>
    </row>
    <row r="38" spans="1:15" x14ac:dyDescent="0.35">
      <c r="A38" s="15" t="s">
        <v>57</v>
      </c>
      <c r="B38" s="16" t="s">
        <v>51</v>
      </c>
      <c r="C38" s="17">
        <v>44856</v>
      </c>
      <c r="D38" s="18" t="s">
        <v>52</v>
      </c>
      <c r="E38" s="19">
        <v>175</v>
      </c>
      <c r="F38" s="19">
        <v>173</v>
      </c>
      <c r="G38" s="19"/>
      <c r="H38" s="19"/>
      <c r="I38" s="19"/>
      <c r="J38" s="19"/>
      <c r="K38" s="23">
        <v>2</v>
      </c>
      <c r="L38" s="23">
        <v>348</v>
      </c>
      <c r="M38" s="24">
        <v>174</v>
      </c>
      <c r="N38" s="25">
        <v>9</v>
      </c>
      <c r="O38" s="26">
        <v>183</v>
      </c>
    </row>
    <row r="40" spans="1:15" x14ac:dyDescent="0.35">
      <c r="K40" s="8">
        <f>SUM(K31:K39)</f>
        <v>16</v>
      </c>
      <c r="L40" s="8">
        <f>SUM(L31:L39)</f>
        <v>2823</v>
      </c>
      <c r="M40" s="7">
        <f>SUM(L40/K40)</f>
        <v>176.4375</v>
      </c>
      <c r="N40" s="8">
        <f>SUM(N31:N39)</f>
        <v>69</v>
      </c>
      <c r="O40" s="13">
        <f>SUM(M40+N40)</f>
        <v>245.4375</v>
      </c>
    </row>
    <row r="43" spans="1:15" ht="29" x14ac:dyDescent="0.35">
      <c r="A43" s="1" t="s">
        <v>1</v>
      </c>
      <c r="B43" s="2" t="s">
        <v>2</v>
      </c>
      <c r="C43" s="2" t="s">
        <v>3</v>
      </c>
      <c r="D43" s="3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3" t="s">
        <v>12</v>
      </c>
      <c r="M43" s="5" t="s">
        <v>13</v>
      </c>
      <c r="N43" s="2" t="s">
        <v>14</v>
      </c>
      <c r="O43" s="6" t="s">
        <v>15</v>
      </c>
    </row>
    <row r="44" spans="1:15" x14ac:dyDescent="0.35">
      <c r="A44" s="15" t="s">
        <v>61</v>
      </c>
      <c r="B44" s="16" t="s">
        <v>51</v>
      </c>
      <c r="C44" s="17">
        <v>44639</v>
      </c>
      <c r="D44" s="18" t="s">
        <v>52</v>
      </c>
      <c r="E44" s="19">
        <v>157</v>
      </c>
      <c r="F44" s="19">
        <v>163</v>
      </c>
      <c r="G44" s="19"/>
      <c r="H44" s="19"/>
      <c r="I44" s="19"/>
      <c r="J44" s="19"/>
      <c r="K44" s="23">
        <v>2</v>
      </c>
      <c r="L44" s="23">
        <v>320</v>
      </c>
      <c r="M44" s="24">
        <v>160</v>
      </c>
      <c r="N44" s="25">
        <v>4</v>
      </c>
      <c r="O44" s="26">
        <v>164</v>
      </c>
    </row>
    <row r="45" spans="1:15" x14ac:dyDescent="0.35">
      <c r="A45" s="15" t="s">
        <v>61</v>
      </c>
      <c r="B45" s="16" t="s">
        <v>51</v>
      </c>
      <c r="C45" s="17">
        <v>44675</v>
      </c>
      <c r="D45" s="18" t="s">
        <v>52</v>
      </c>
      <c r="E45" s="19">
        <v>184</v>
      </c>
      <c r="F45" s="19">
        <v>179</v>
      </c>
      <c r="G45" s="19"/>
      <c r="H45" s="19"/>
      <c r="I45" s="19"/>
      <c r="J45" s="19"/>
      <c r="K45" s="23">
        <v>2</v>
      </c>
      <c r="L45" s="23">
        <v>363</v>
      </c>
      <c r="M45" s="24">
        <v>181.5</v>
      </c>
      <c r="N45" s="25">
        <v>5</v>
      </c>
      <c r="O45" s="26">
        <v>186.5</v>
      </c>
    </row>
    <row r="46" spans="1:15" x14ac:dyDescent="0.35">
      <c r="A46" s="15" t="s">
        <v>61</v>
      </c>
      <c r="B46" s="16" t="s">
        <v>62</v>
      </c>
      <c r="C46" s="17">
        <v>44612</v>
      </c>
      <c r="D46" s="18" t="s">
        <v>52</v>
      </c>
      <c r="E46" s="19">
        <v>145</v>
      </c>
      <c r="F46" s="19">
        <v>168</v>
      </c>
      <c r="G46" s="19"/>
      <c r="H46" s="19"/>
      <c r="I46" s="19"/>
      <c r="J46" s="19"/>
      <c r="K46" s="23">
        <v>2</v>
      </c>
      <c r="L46" s="23">
        <v>313</v>
      </c>
      <c r="M46" s="24">
        <v>156.5</v>
      </c>
      <c r="N46" s="25">
        <v>9</v>
      </c>
      <c r="O46" s="26">
        <v>165.5</v>
      </c>
    </row>
    <row r="47" spans="1:15" x14ac:dyDescent="0.35">
      <c r="A47" s="15" t="s">
        <v>61</v>
      </c>
      <c r="B47" s="16" t="s">
        <v>51</v>
      </c>
      <c r="C47" s="17">
        <v>44730</v>
      </c>
      <c r="D47" s="18" t="s">
        <v>52</v>
      </c>
      <c r="E47" s="19">
        <v>174</v>
      </c>
      <c r="F47" s="19">
        <v>162</v>
      </c>
      <c r="G47" s="19"/>
      <c r="H47" s="19"/>
      <c r="I47" s="19"/>
      <c r="J47" s="19"/>
      <c r="K47" s="23">
        <v>2</v>
      </c>
      <c r="L47" s="23">
        <v>336</v>
      </c>
      <c r="M47" s="24">
        <v>168</v>
      </c>
      <c r="N47" s="25">
        <v>9</v>
      </c>
      <c r="O47" s="26">
        <v>177</v>
      </c>
    </row>
    <row r="48" spans="1:15" x14ac:dyDescent="0.35">
      <c r="A48" s="15" t="s">
        <v>61</v>
      </c>
      <c r="B48" s="16" t="s">
        <v>62</v>
      </c>
      <c r="C48" s="17">
        <v>44758</v>
      </c>
      <c r="D48" s="18" t="s">
        <v>52</v>
      </c>
      <c r="E48" s="19">
        <v>178</v>
      </c>
      <c r="F48" s="19">
        <v>163</v>
      </c>
      <c r="G48" s="19"/>
      <c r="H48" s="19"/>
      <c r="I48" s="19"/>
      <c r="J48" s="19"/>
      <c r="K48" s="23">
        <v>2</v>
      </c>
      <c r="L48" s="23">
        <v>341</v>
      </c>
      <c r="M48" s="24">
        <v>170.5</v>
      </c>
      <c r="N48" s="25">
        <v>9</v>
      </c>
      <c r="O48" s="26">
        <v>179.5</v>
      </c>
    </row>
    <row r="49" spans="1:15" x14ac:dyDescent="0.35">
      <c r="A49" s="15" t="s">
        <v>61</v>
      </c>
      <c r="B49" s="16" t="s">
        <v>51</v>
      </c>
      <c r="C49" s="17">
        <v>44793</v>
      </c>
      <c r="D49" s="18" t="s">
        <v>52</v>
      </c>
      <c r="E49" s="19">
        <v>161</v>
      </c>
      <c r="F49" s="19">
        <v>161</v>
      </c>
      <c r="G49" s="19"/>
      <c r="H49" s="19"/>
      <c r="I49" s="19"/>
      <c r="J49" s="19"/>
      <c r="K49" s="23">
        <v>2</v>
      </c>
      <c r="L49" s="23">
        <v>322</v>
      </c>
      <c r="M49" s="24">
        <v>161</v>
      </c>
      <c r="N49" s="25">
        <v>9</v>
      </c>
      <c r="O49" s="26">
        <v>170</v>
      </c>
    </row>
    <row r="50" spans="1:15" x14ac:dyDescent="0.35">
      <c r="A50" s="15" t="s">
        <v>61</v>
      </c>
      <c r="B50" s="16" t="s">
        <v>51</v>
      </c>
      <c r="C50" s="17">
        <v>44821</v>
      </c>
      <c r="D50" s="18" t="s">
        <v>52</v>
      </c>
      <c r="E50" s="19">
        <v>171</v>
      </c>
      <c r="F50" s="19">
        <v>181</v>
      </c>
      <c r="G50" s="19"/>
      <c r="H50" s="19"/>
      <c r="I50" s="19"/>
      <c r="J50" s="19"/>
      <c r="K50" s="23">
        <v>2</v>
      </c>
      <c r="L50" s="23">
        <v>352</v>
      </c>
      <c r="M50" s="24">
        <v>176</v>
      </c>
      <c r="N50" s="25">
        <v>9</v>
      </c>
      <c r="O50" s="26">
        <v>185</v>
      </c>
    </row>
    <row r="51" spans="1:15" x14ac:dyDescent="0.35">
      <c r="A51" s="15" t="s">
        <v>61</v>
      </c>
      <c r="B51" s="16" t="s">
        <v>51</v>
      </c>
      <c r="C51" s="17">
        <v>44856</v>
      </c>
      <c r="D51" s="18" t="s">
        <v>52</v>
      </c>
      <c r="E51" s="19">
        <v>148</v>
      </c>
      <c r="F51" s="19">
        <v>151</v>
      </c>
      <c r="G51" s="19"/>
      <c r="H51" s="19"/>
      <c r="I51" s="19"/>
      <c r="J51" s="19"/>
      <c r="K51" s="23">
        <v>2</v>
      </c>
      <c r="L51" s="23">
        <v>299</v>
      </c>
      <c r="M51" s="24">
        <v>149.5</v>
      </c>
      <c r="N51" s="25">
        <v>5</v>
      </c>
      <c r="O51" s="26">
        <v>154.5</v>
      </c>
    </row>
    <row r="53" spans="1:15" x14ac:dyDescent="0.35">
      <c r="K53" s="8">
        <f>SUM(K44:K52)</f>
        <v>16</v>
      </c>
      <c r="L53" s="8">
        <f>SUM(L44:L52)</f>
        <v>2646</v>
      </c>
      <c r="M53" s="7">
        <f>SUM(L53/K53)</f>
        <v>165.375</v>
      </c>
      <c r="N53" s="8">
        <f>SUM(N44:N52)</f>
        <v>59</v>
      </c>
      <c r="O53" s="13">
        <f>SUM(M53+N53)</f>
        <v>224.375</v>
      </c>
    </row>
  </sheetData>
  <protectedRanges>
    <protectedRange algorithmName="SHA-512" hashValue="ON39YdpmFHfN9f47KpiRvqrKx0V9+erV1CNkpWzYhW/Qyc6aT8rEyCrvauWSYGZK2ia3o7vd3akF07acHAFpOA==" saltValue="yVW9XmDwTqEnmpSGai0KYg==" spinCount="100000" sqref="B1 B16 B30 B43" name="Range1_2"/>
    <protectedRange algorithmName="SHA-512" hashValue="ON39YdpmFHfN9f47KpiRvqrKx0V9+erV1CNkpWzYhW/Qyc6aT8rEyCrvauWSYGZK2ia3o7vd3akF07acHAFpOA==" saltValue="yVW9XmDwTqEnmpSGai0KYg==" spinCount="100000" sqref="B17:C17 E17:J17" name="Range1_2_1_1"/>
    <protectedRange algorithmName="SHA-512" hashValue="ON39YdpmFHfN9f47KpiRvqrKx0V9+erV1CNkpWzYhW/Qyc6aT8rEyCrvauWSYGZK2ia3o7vd3akF07acHAFpOA==" saltValue="yVW9XmDwTqEnmpSGai0KYg==" spinCount="100000" sqref="D17" name="Range1_1_3_1_1"/>
    <protectedRange algorithmName="SHA-512" hashValue="ON39YdpmFHfN9f47KpiRvqrKx0V9+erV1CNkpWzYhW/Qyc6aT8rEyCrvauWSYGZK2ia3o7vd3akF07acHAFpOA==" saltValue="yVW9XmDwTqEnmpSGai0KYg==" spinCount="100000" sqref="B31:C31 E31:J31" name="Range1_4_1_1_1"/>
    <protectedRange algorithmName="SHA-512" hashValue="ON39YdpmFHfN9f47KpiRvqrKx0V9+erV1CNkpWzYhW/Qyc6aT8rEyCrvauWSYGZK2ia3o7vd3akF07acHAFpOA==" saltValue="yVW9XmDwTqEnmpSGai0KYg==" spinCount="100000" sqref="D31" name="Range1_1_4_1_1"/>
    <protectedRange algorithmName="SHA-512" hashValue="ON39YdpmFHfN9f47KpiRvqrKx0V9+erV1CNkpWzYhW/Qyc6aT8rEyCrvauWSYGZK2ia3o7vd3akF07acHAFpOA==" saltValue="yVW9XmDwTqEnmpSGai0KYg==" spinCount="100000" sqref="B44:C44 E44:J44" name="Range1_6_1_1_1"/>
    <protectedRange algorithmName="SHA-512" hashValue="ON39YdpmFHfN9f47KpiRvqrKx0V9+erV1CNkpWzYhW/Qyc6aT8rEyCrvauWSYGZK2ia3o7vd3akF07acHAFpOA==" saltValue="yVW9XmDwTqEnmpSGai0KYg==" spinCount="100000" sqref="D44" name="Range1_1_6_1_1_1"/>
    <protectedRange algorithmName="SHA-512" hashValue="ON39YdpmFHfN9f47KpiRvqrKx0V9+erV1CNkpWzYhW/Qyc6aT8rEyCrvauWSYGZK2ia3o7vd3akF07acHAFpOA==" saltValue="yVW9XmDwTqEnmpSGai0KYg==" spinCount="100000" sqref="B18:C18 E18:J18" name="Range1_2_1_1_1"/>
    <protectedRange algorithmName="SHA-512" hashValue="ON39YdpmFHfN9f47KpiRvqrKx0V9+erV1CNkpWzYhW/Qyc6aT8rEyCrvauWSYGZK2ia3o7vd3akF07acHAFpOA==" saltValue="yVW9XmDwTqEnmpSGai0KYg==" spinCount="100000" sqref="D18" name="Range1_1_3_1_1_1"/>
    <protectedRange algorithmName="SHA-512" hashValue="ON39YdpmFHfN9f47KpiRvqrKx0V9+erV1CNkpWzYhW/Qyc6aT8rEyCrvauWSYGZK2ia3o7vd3akF07acHAFpOA==" saltValue="yVW9XmDwTqEnmpSGai0KYg==" spinCount="100000" sqref="B32:C32 E32:J32" name="Range1_4_1_1_1_1"/>
    <protectedRange algorithmName="SHA-512" hashValue="ON39YdpmFHfN9f47KpiRvqrKx0V9+erV1CNkpWzYhW/Qyc6aT8rEyCrvauWSYGZK2ia3o7vd3akF07acHAFpOA==" saltValue="yVW9XmDwTqEnmpSGai0KYg==" spinCount="100000" sqref="D32" name="Range1_1_4_1_1_1"/>
    <protectedRange algorithmName="SHA-512" hashValue="ON39YdpmFHfN9f47KpiRvqrKx0V9+erV1CNkpWzYhW/Qyc6aT8rEyCrvauWSYGZK2ia3o7vd3akF07acHAFpOA==" saltValue="yVW9XmDwTqEnmpSGai0KYg==" spinCount="100000" sqref="B45:C45 E45:J45" name="Range1_6_1_1"/>
    <protectedRange algorithmName="SHA-512" hashValue="ON39YdpmFHfN9f47KpiRvqrKx0V9+erV1CNkpWzYhW/Qyc6aT8rEyCrvauWSYGZK2ia3o7vd3akF07acHAFpOA==" saltValue="yVW9XmDwTqEnmpSGai0KYg==" spinCount="100000" sqref="D45" name="Range1_1_6_1_1"/>
    <protectedRange algorithmName="SHA-512" hashValue="ON39YdpmFHfN9f47KpiRvqrKx0V9+erV1CNkpWzYhW/Qyc6aT8rEyCrvauWSYGZK2ia3o7vd3akF07acHAFpOA==" saltValue="yVW9XmDwTqEnmpSGai0KYg==" spinCount="100000" sqref="B19:C19 E19:J19" name="Range1_2_1_1_11"/>
    <protectedRange algorithmName="SHA-512" hashValue="ON39YdpmFHfN9f47KpiRvqrKx0V9+erV1CNkpWzYhW/Qyc6aT8rEyCrvauWSYGZK2ia3o7vd3akF07acHAFpOA==" saltValue="yVW9XmDwTqEnmpSGai0KYg==" spinCount="100000" sqref="D19" name="Range1_1_3_1_1_11"/>
    <protectedRange algorithmName="SHA-512" hashValue="ON39YdpmFHfN9f47KpiRvqrKx0V9+erV1CNkpWzYhW/Qyc6aT8rEyCrvauWSYGZK2ia3o7vd3akF07acHAFpOA==" saltValue="yVW9XmDwTqEnmpSGai0KYg==" spinCount="100000" sqref="B33:C33 E33:J33" name="Range1_4_1_1_1_3"/>
    <protectedRange algorithmName="SHA-512" hashValue="ON39YdpmFHfN9f47KpiRvqrKx0V9+erV1CNkpWzYhW/Qyc6aT8rEyCrvauWSYGZK2ia3o7vd3akF07acHAFpOA==" saltValue="yVW9XmDwTqEnmpSGai0KYg==" spinCount="100000" sqref="D33" name="Range1_1_4_1_1_11"/>
    <protectedRange algorithmName="SHA-512" hashValue="ON39YdpmFHfN9f47KpiRvqrKx0V9+erV1CNkpWzYhW/Qyc6aT8rEyCrvauWSYGZK2ia3o7vd3akF07acHAFpOA==" saltValue="yVW9XmDwTqEnmpSGai0KYg==" spinCount="100000" sqref="B46:C46 E46:J46" name="Range1_6_1_1_9"/>
    <protectedRange algorithmName="SHA-512" hashValue="ON39YdpmFHfN9f47KpiRvqrKx0V9+erV1CNkpWzYhW/Qyc6aT8rEyCrvauWSYGZK2ia3o7vd3akF07acHAFpOA==" saltValue="yVW9XmDwTqEnmpSGai0KYg==" spinCount="100000" sqref="D46" name="Range1_1_6_1_1_9"/>
    <protectedRange algorithmName="SHA-512" hashValue="ON39YdpmFHfN9f47KpiRvqrKx0V9+erV1CNkpWzYhW/Qyc6aT8rEyCrvauWSYGZK2ia3o7vd3akF07acHAFpOA==" saltValue="yVW9XmDwTqEnmpSGai0KYg==" spinCount="100000" sqref="B20:C20 E20:J20" name="Range1_2_1_1_1_1"/>
    <protectedRange algorithmName="SHA-512" hashValue="ON39YdpmFHfN9f47KpiRvqrKx0V9+erV1CNkpWzYhW/Qyc6aT8rEyCrvauWSYGZK2ia3o7vd3akF07acHAFpOA==" saltValue="yVW9XmDwTqEnmpSGai0KYg==" spinCount="100000" sqref="D20" name="Range1_1_3_1_1_1_1"/>
    <protectedRange algorithmName="SHA-512" hashValue="ON39YdpmFHfN9f47KpiRvqrKx0V9+erV1CNkpWzYhW/Qyc6aT8rEyCrvauWSYGZK2ia3o7vd3akF07acHAFpOA==" saltValue="yVW9XmDwTqEnmpSGai0KYg==" spinCount="100000" sqref="B34:C34 E34:J34" name="Range1_4_1_1_1_1_2"/>
    <protectedRange algorithmName="SHA-512" hashValue="ON39YdpmFHfN9f47KpiRvqrKx0V9+erV1CNkpWzYhW/Qyc6aT8rEyCrvauWSYGZK2ia3o7vd3akF07acHAFpOA==" saltValue="yVW9XmDwTqEnmpSGai0KYg==" spinCount="100000" sqref="D34" name="Range1_1_4_1_1_1_1"/>
    <protectedRange algorithmName="SHA-512" hashValue="ON39YdpmFHfN9f47KpiRvqrKx0V9+erV1CNkpWzYhW/Qyc6aT8rEyCrvauWSYGZK2ia3o7vd3akF07acHAFpOA==" saltValue="yVW9XmDwTqEnmpSGai0KYg==" spinCount="100000" sqref="B47:C47 E47:J47" name="Range1_6_1_1_2"/>
    <protectedRange algorithmName="SHA-512" hashValue="ON39YdpmFHfN9f47KpiRvqrKx0V9+erV1CNkpWzYhW/Qyc6aT8rEyCrvauWSYGZK2ia3o7vd3akF07acHAFpOA==" saltValue="yVW9XmDwTqEnmpSGai0KYg==" spinCount="100000" sqref="D47" name="Range1_1_6_1_1_2"/>
    <protectedRange algorithmName="SHA-512" hashValue="ON39YdpmFHfN9f47KpiRvqrKx0V9+erV1CNkpWzYhW/Qyc6aT8rEyCrvauWSYGZK2ia3o7vd3akF07acHAFpOA==" saltValue="yVW9XmDwTqEnmpSGai0KYg==" spinCount="100000" sqref="B35:C35 E35:J35" name="Range1_4_1_1_1_4"/>
    <protectedRange algorithmName="SHA-512" hashValue="ON39YdpmFHfN9f47KpiRvqrKx0V9+erV1CNkpWzYhW/Qyc6aT8rEyCrvauWSYGZK2ia3o7vd3akF07acHAFpOA==" saltValue="yVW9XmDwTqEnmpSGai0KYg==" spinCount="100000" sqref="D35" name="Range1_1_4_1_1_2"/>
    <protectedRange algorithmName="SHA-512" hashValue="ON39YdpmFHfN9f47KpiRvqrKx0V9+erV1CNkpWzYhW/Qyc6aT8rEyCrvauWSYGZK2ia3o7vd3akF07acHAFpOA==" saltValue="yVW9XmDwTqEnmpSGai0KYg==" spinCount="100000" sqref="B48:C48 E48:J48" name="Range1_6_1_1_3"/>
    <protectedRange algorithmName="SHA-512" hashValue="ON39YdpmFHfN9f47KpiRvqrKx0V9+erV1CNkpWzYhW/Qyc6aT8rEyCrvauWSYGZK2ia3o7vd3akF07acHAFpOA==" saltValue="yVW9XmDwTqEnmpSGai0KYg==" spinCount="100000" sqref="D48" name="Range1_1_6_1_1_3"/>
    <protectedRange algorithmName="SHA-512" hashValue="ON39YdpmFHfN9f47KpiRvqrKx0V9+erV1CNkpWzYhW/Qyc6aT8rEyCrvauWSYGZK2ia3o7vd3akF07acHAFpOA==" saltValue="yVW9XmDwTqEnmpSGai0KYg==" spinCount="100000" sqref="B21:C21 E21:J21" name="Range1_2_1_1_2"/>
    <protectedRange algorithmName="SHA-512" hashValue="ON39YdpmFHfN9f47KpiRvqrKx0V9+erV1CNkpWzYhW/Qyc6aT8rEyCrvauWSYGZK2ia3o7vd3akF07acHAFpOA==" saltValue="yVW9XmDwTqEnmpSGai0KYg==" spinCount="100000" sqref="D21" name="Range1_1_3_1_1_2"/>
    <protectedRange algorithmName="SHA-512" hashValue="ON39YdpmFHfN9f47KpiRvqrKx0V9+erV1CNkpWzYhW/Qyc6aT8rEyCrvauWSYGZK2ia3o7vd3akF07acHAFpOA==" saltValue="yVW9XmDwTqEnmpSGai0KYg==" spinCount="100000" sqref="B36:C36 E36:J36" name="Range1_4_1_1_1_3_1"/>
    <protectedRange algorithmName="SHA-512" hashValue="ON39YdpmFHfN9f47KpiRvqrKx0V9+erV1CNkpWzYhW/Qyc6aT8rEyCrvauWSYGZK2ia3o7vd3akF07acHAFpOA==" saltValue="yVW9XmDwTqEnmpSGai0KYg==" spinCount="100000" sqref="D36" name="Range1_1_4_1_1_2_1"/>
    <protectedRange algorithmName="SHA-512" hashValue="ON39YdpmFHfN9f47KpiRvqrKx0V9+erV1CNkpWzYhW/Qyc6aT8rEyCrvauWSYGZK2ia3o7vd3akF07acHAFpOA==" saltValue="yVW9XmDwTqEnmpSGai0KYg==" spinCount="100000" sqref="B49:C49 E49:J49" name="Range1_6_1_1_2_1"/>
    <protectedRange algorithmName="SHA-512" hashValue="ON39YdpmFHfN9f47KpiRvqrKx0V9+erV1CNkpWzYhW/Qyc6aT8rEyCrvauWSYGZK2ia3o7vd3akF07acHAFpOA==" saltValue="yVW9XmDwTqEnmpSGai0KYg==" spinCount="100000" sqref="D49" name="Range1_1_6_1_1_2_1"/>
    <protectedRange algorithmName="SHA-512" hashValue="ON39YdpmFHfN9f47KpiRvqrKx0V9+erV1CNkpWzYhW/Qyc6aT8rEyCrvauWSYGZK2ia3o7vd3akF07acHAFpOA==" saltValue="yVW9XmDwTqEnmpSGai0KYg==" spinCount="100000" sqref="B22:C22 E22:J22" name="Range1_2_1_1_3"/>
    <protectedRange algorithmName="SHA-512" hashValue="ON39YdpmFHfN9f47KpiRvqrKx0V9+erV1CNkpWzYhW/Qyc6aT8rEyCrvauWSYGZK2ia3o7vd3akF07acHAFpOA==" saltValue="yVW9XmDwTqEnmpSGai0KYg==" spinCount="100000" sqref="D22" name="Range1_1_3_1_1_3"/>
    <protectedRange algorithmName="SHA-512" hashValue="ON39YdpmFHfN9f47KpiRvqrKx0V9+erV1CNkpWzYhW/Qyc6aT8rEyCrvauWSYGZK2ia3o7vd3akF07acHAFpOA==" saltValue="yVW9XmDwTqEnmpSGai0KYg==" spinCount="100000" sqref="B37:C37 E37:J37" name="Range1_4_1_1_1_6"/>
    <protectedRange algorithmName="SHA-512" hashValue="ON39YdpmFHfN9f47KpiRvqrKx0V9+erV1CNkpWzYhW/Qyc6aT8rEyCrvauWSYGZK2ia3o7vd3akF07acHAFpOA==" saltValue="yVW9XmDwTqEnmpSGai0KYg==" spinCount="100000" sqref="D37" name="Range1_1_4_1_1_3"/>
    <protectedRange algorithmName="SHA-512" hashValue="ON39YdpmFHfN9f47KpiRvqrKx0V9+erV1CNkpWzYhW/Qyc6aT8rEyCrvauWSYGZK2ia3o7vd3akF07acHAFpOA==" saltValue="yVW9XmDwTqEnmpSGai0KYg==" spinCount="100000" sqref="B50:C50 E50:J50" name="Range1_6_1_1_4"/>
    <protectedRange algorithmName="SHA-512" hashValue="ON39YdpmFHfN9f47KpiRvqrKx0V9+erV1CNkpWzYhW/Qyc6aT8rEyCrvauWSYGZK2ia3o7vd3akF07acHAFpOA==" saltValue="yVW9XmDwTqEnmpSGai0KYg==" spinCount="100000" sqref="D50" name="Range1_1_6_1_1_4"/>
    <protectedRange algorithmName="SHA-512" hashValue="ON39YdpmFHfN9f47KpiRvqrKx0V9+erV1CNkpWzYhW/Qyc6aT8rEyCrvauWSYGZK2ia3o7vd3akF07acHAFpOA==" saltValue="yVW9XmDwTqEnmpSGai0KYg==" spinCount="100000" sqref="B23:C23 E23:J23" name="Range1_2_1_1_4"/>
    <protectedRange algorithmName="SHA-512" hashValue="ON39YdpmFHfN9f47KpiRvqrKx0V9+erV1CNkpWzYhW/Qyc6aT8rEyCrvauWSYGZK2ia3o7vd3akF07acHAFpOA==" saltValue="yVW9XmDwTqEnmpSGai0KYg==" spinCount="100000" sqref="D23" name="Range1_1_3_1_1_4"/>
    <protectedRange algorithmName="SHA-512" hashValue="ON39YdpmFHfN9f47KpiRvqrKx0V9+erV1CNkpWzYhW/Qyc6aT8rEyCrvauWSYGZK2ia3o7vd3akF07acHAFpOA==" saltValue="yVW9XmDwTqEnmpSGai0KYg==" spinCount="100000" sqref="B38:C38 E38:J38" name="Range1_4_1_1_1_8"/>
    <protectedRange algorithmName="SHA-512" hashValue="ON39YdpmFHfN9f47KpiRvqrKx0V9+erV1CNkpWzYhW/Qyc6aT8rEyCrvauWSYGZK2ia3o7vd3akF07acHAFpOA==" saltValue="yVW9XmDwTqEnmpSGai0KYg==" spinCount="100000" sqref="D38" name="Range1_1_4_1_1_4"/>
    <protectedRange algorithmName="SHA-512" hashValue="ON39YdpmFHfN9f47KpiRvqrKx0V9+erV1CNkpWzYhW/Qyc6aT8rEyCrvauWSYGZK2ia3o7vd3akF07acHAFpOA==" saltValue="yVW9XmDwTqEnmpSGai0KYg==" spinCount="100000" sqref="B51:C51 E51:J51" name="Range1_6_1_1_5"/>
    <protectedRange algorithmName="SHA-512" hashValue="ON39YdpmFHfN9f47KpiRvqrKx0V9+erV1CNkpWzYhW/Qyc6aT8rEyCrvauWSYGZK2ia3o7vd3akF07acHAFpOA==" saltValue="yVW9XmDwTqEnmpSGai0KYg==" spinCount="100000" sqref="D51" name="Range1_1_6_1_1_5"/>
  </protectedRanges>
  <conditionalFormatting sqref="E2">
    <cfRule type="top10" dxfId="197" priority="204" rank="1"/>
  </conditionalFormatting>
  <conditionalFormatting sqref="F2">
    <cfRule type="top10" dxfId="196" priority="203" rank="1"/>
  </conditionalFormatting>
  <conditionalFormatting sqref="G2">
    <cfRule type="top10" dxfId="195" priority="202" rank="1"/>
  </conditionalFormatting>
  <conditionalFormatting sqref="H2">
    <cfRule type="top10" dxfId="194" priority="201" rank="1"/>
  </conditionalFormatting>
  <conditionalFormatting sqref="I2">
    <cfRule type="top10" dxfId="193" priority="200" rank="1"/>
  </conditionalFormatting>
  <conditionalFormatting sqref="J2">
    <cfRule type="top10" dxfId="192" priority="199" rank="1"/>
  </conditionalFormatting>
  <conditionalFormatting sqref="E17">
    <cfRule type="top10" dxfId="191" priority="192" rank="1"/>
  </conditionalFormatting>
  <conditionalFormatting sqref="F17">
    <cfRule type="top10" dxfId="190" priority="191" rank="1"/>
  </conditionalFormatting>
  <conditionalFormatting sqref="G17">
    <cfRule type="top10" dxfId="189" priority="190" rank="1"/>
  </conditionalFormatting>
  <conditionalFormatting sqref="H17">
    <cfRule type="top10" dxfId="188" priority="189" rank="1"/>
  </conditionalFormatting>
  <conditionalFormatting sqref="I17">
    <cfRule type="top10" dxfId="187" priority="188" rank="1"/>
  </conditionalFormatting>
  <conditionalFormatting sqref="J17">
    <cfRule type="top10" dxfId="186" priority="187" rank="1"/>
  </conditionalFormatting>
  <conditionalFormatting sqref="E31">
    <cfRule type="top10" dxfId="185" priority="180" rank="1"/>
  </conditionalFormatting>
  <conditionalFormatting sqref="F31">
    <cfRule type="top10" dxfId="184" priority="179" rank="1"/>
  </conditionalFormatting>
  <conditionalFormatting sqref="G31">
    <cfRule type="top10" dxfId="183" priority="178" rank="1"/>
  </conditionalFormatting>
  <conditionalFormatting sqref="H31">
    <cfRule type="top10" dxfId="182" priority="177" rank="1"/>
  </conditionalFormatting>
  <conditionalFormatting sqref="I31">
    <cfRule type="top10" dxfId="181" priority="176" rank="1"/>
  </conditionalFormatting>
  <conditionalFormatting sqref="J31">
    <cfRule type="top10" dxfId="180" priority="175" rank="1"/>
  </conditionalFormatting>
  <conditionalFormatting sqref="E44">
    <cfRule type="top10" dxfId="179" priority="168" rank="1"/>
  </conditionalFormatting>
  <conditionalFormatting sqref="F44">
    <cfRule type="top10" dxfId="178" priority="167" rank="1"/>
  </conditionalFormatting>
  <conditionalFormatting sqref="G44">
    <cfRule type="top10" dxfId="177" priority="166" rank="1"/>
  </conditionalFormatting>
  <conditionalFormatting sqref="H44">
    <cfRule type="top10" dxfId="176" priority="165" rank="1"/>
  </conditionalFormatting>
  <conditionalFormatting sqref="I44">
    <cfRule type="top10" dxfId="175" priority="164" rank="1"/>
  </conditionalFormatting>
  <conditionalFormatting sqref="J44">
    <cfRule type="top10" dxfId="174" priority="163" rank="1"/>
  </conditionalFormatting>
  <conditionalFormatting sqref="E3">
    <cfRule type="top10" dxfId="173" priority="162" rank="1"/>
  </conditionalFormatting>
  <conditionalFormatting sqref="F3">
    <cfRule type="top10" dxfId="172" priority="161" rank="1"/>
  </conditionalFormatting>
  <conditionalFormatting sqref="G3">
    <cfRule type="top10" dxfId="171" priority="160" rank="1"/>
  </conditionalFormatting>
  <conditionalFormatting sqref="H3">
    <cfRule type="top10" dxfId="170" priority="159" rank="1"/>
  </conditionalFormatting>
  <conditionalFormatting sqref="I3">
    <cfRule type="top10" dxfId="169" priority="158" rank="1"/>
  </conditionalFormatting>
  <conditionalFormatting sqref="J3">
    <cfRule type="top10" dxfId="168" priority="157" rank="1"/>
  </conditionalFormatting>
  <conditionalFormatting sqref="E18">
    <cfRule type="top10" dxfId="167" priority="156" rank="1"/>
  </conditionalFormatting>
  <conditionalFormatting sqref="F18">
    <cfRule type="top10" dxfId="166" priority="155" rank="1"/>
  </conditionalFormatting>
  <conditionalFormatting sqref="G18">
    <cfRule type="top10" dxfId="165" priority="154" rank="1"/>
  </conditionalFormatting>
  <conditionalFormatting sqref="H18">
    <cfRule type="top10" dxfId="164" priority="153" rank="1"/>
  </conditionalFormatting>
  <conditionalFormatting sqref="I18">
    <cfRule type="top10" dxfId="163" priority="152" rank="1"/>
  </conditionalFormatting>
  <conditionalFormatting sqref="J18">
    <cfRule type="top10" dxfId="162" priority="151" rank="1"/>
  </conditionalFormatting>
  <conditionalFormatting sqref="E32">
    <cfRule type="top10" dxfId="161" priority="150" rank="1"/>
  </conditionalFormatting>
  <conditionalFormatting sqref="F32">
    <cfRule type="top10" dxfId="160" priority="149" rank="1"/>
  </conditionalFormatting>
  <conditionalFormatting sqref="G32">
    <cfRule type="top10" dxfId="159" priority="148" rank="1"/>
  </conditionalFormatting>
  <conditionalFormatting sqref="H32">
    <cfRule type="top10" dxfId="158" priority="147" rank="1"/>
  </conditionalFormatting>
  <conditionalFormatting sqref="I32">
    <cfRule type="top10" dxfId="157" priority="146" rank="1"/>
  </conditionalFormatting>
  <conditionalFormatting sqref="J32">
    <cfRule type="top10" dxfId="156" priority="145" rank="1"/>
  </conditionalFormatting>
  <conditionalFormatting sqref="E45">
    <cfRule type="top10" dxfId="155" priority="144" rank="1"/>
  </conditionalFormatting>
  <conditionalFormatting sqref="F45">
    <cfRule type="top10" dxfId="154" priority="143" rank="1"/>
  </conditionalFormatting>
  <conditionalFormatting sqref="G45">
    <cfRule type="top10" dxfId="153" priority="142" rank="1"/>
  </conditionalFormatting>
  <conditionalFormatting sqref="H45">
    <cfRule type="top10" dxfId="152" priority="141" rank="1"/>
  </conditionalFormatting>
  <conditionalFormatting sqref="I45">
    <cfRule type="top10" dxfId="151" priority="140" rank="1"/>
  </conditionalFormatting>
  <conditionalFormatting sqref="J45">
    <cfRule type="top10" dxfId="150" priority="139" rank="1"/>
  </conditionalFormatting>
  <conditionalFormatting sqref="E4">
    <cfRule type="top10" dxfId="149" priority="138" rank="1"/>
  </conditionalFormatting>
  <conditionalFormatting sqref="F4">
    <cfRule type="top10" dxfId="148" priority="137" rank="1"/>
  </conditionalFormatting>
  <conditionalFormatting sqref="G4">
    <cfRule type="top10" dxfId="147" priority="136" rank="1"/>
  </conditionalFormatting>
  <conditionalFormatting sqref="H4">
    <cfRule type="top10" dxfId="146" priority="135" rank="1"/>
  </conditionalFormatting>
  <conditionalFormatting sqref="I4">
    <cfRule type="top10" dxfId="145" priority="134" rank="1"/>
  </conditionalFormatting>
  <conditionalFormatting sqref="J4">
    <cfRule type="top10" dxfId="144" priority="133" rank="1"/>
  </conditionalFormatting>
  <conditionalFormatting sqref="E19">
    <cfRule type="top10" dxfId="143" priority="132" rank="1"/>
  </conditionalFormatting>
  <conditionalFormatting sqref="F19">
    <cfRule type="top10" dxfId="142" priority="131" rank="1"/>
  </conditionalFormatting>
  <conditionalFormatting sqref="G19">
    <cfRule type="top10" dxfId="141" priority="130" rank="1"/>
  </conditionalFormatting>
  <conditionalFormatting sqref="H19">
    <cfRule type="top10" dxfId="140" priority="129" rank="1"/>
  </conditionalFormatting>
  <conditionalFormatting sqref="I19">
    <cfRule type="top10" dxfId="139" priority="128" rank="1"/>
  </conditionalFormatting>
  <conditionalFormatting sqref="J19">
    <cfRule type="top10" dxfId="138" priority="127" rank="1"/>
  </conditionalFormatting>
  <conditionalFormatting sqref="E33">
    <cfRule type="top10" dxfId="137" priority="126" rank="1"/>
  </conditionalFormatting>
  <conditionalFormatting sqref="F33">
    <cfRule type="top10" dxfId="136" priority="125" rank="1"/>
  </conditionalFormatting>
  <conditionalFormatting sqref="G33">
    <cfRule type="top10" dxfId="135" priority="124" rank="1"/>
  </conditionalFormatting>
  <conditionalFormatting sqref="H33">
    <cfRule type="top10" dxfId="134" priority="123" rank="1"/>
  </conditionalFormatting>
  <conditionalFormatting sqref="I33">
    <cfRule type="top10" dxfId="133" priority="122" rank="1"/>
  </conditionalFormatting>
  <conditionalFormatting sqref="J33">
    <cfRule type="top10" dxfId="132" priority="121" rank="1"/>
  </conditionalFormatting>
  <conditionalFormatting sqref="E46">
    <cfRule type="top10" dxfId="131" priority="120" rank="1"/>
  </conditionalFormatting>
  <conditionalFormatting sqref="F46">
    <cfRule type="top10" dxfId="130" priority="119" rank="1"/>
  </conditionalFormatting>
  <conditionalFormatting sqref="G46">
    <cfRule type="top10" dxfId="129" priority="118" rank="1"/>
  </conditionalFormatting>
  <conditionalFormatting sqref="H46">
    <cfRule type="top10" dxfId="128" priority="117" rank="1"/>
  </conditionalFormatting>
  <conditionalFormatting sqref="I46">
    <cfRule type="top10" dxfId="127" priority="116" rank="1"/>
  </conditionalFormatting>
  <conditionalFormatting sqref="J46">
    <cfRule type="top10" dxfId="126" priority="115" rank="1"/>
  </conditionalFormatting>
  <conditionalFormatting sqref="E5">
    <cfRule type="top10" dxfId="125" priority="114" rank="1"/>
  </conditionalFormatting>
  <conditionalFormatting sqref="F5">
    <cfRule type="top10" dxfId="124" priority="113" rank="1"/>
  </conditionalFormatting>
  <conditionalFormatting sqref="G5">
    <cfRule type="top10" dxfId="123" priority="112" rank="1"/>
  </conditionalFormatting>
  <conditionalFormatting sqref="H5">
    <cfRule type="top10" dxfId="122" priority="111" rank="1"/>
  </conditionalFormatting>
  <conditionalFormatting sqref="I5">
    <cfRule type="top10" dxfId="121" priority="110" rank="1"/>
  </conditionalFormatting>
  <conditionalFormatting sqref="J5">
    <cfRule type="top10" dxfId="120" priority="109" rank="1"/>
  </conditionalFormatting>
  <conditionalFormatting sqref="E20">
    <cfRule type="top10" dxfId="119" priority="108" rank="1"/>
  </conditionalFormatting>
  <conditionalFormatting sqref="F20">
    <cfRule type="top10" dxfId="118" priority="107" rank="1"/>
  </conditionalFormatting>
  <conditionalFormatting sqref="G20">
    <cfRule type="top10" dxfId="117" priority="106" rank="1"/>
  </conditionalFormatting>
  <conditionalFormatting sqref="H20">
    <cfRule type="top10" dxfId="116" priority="105" rank="1"/>
  </conditionalFormatting>
  <conditionalFormatting sqref="I20">
    <cfRule type="top10" dxfId="115" priority="104" rank="1"/>
  </conditionalFormatting>
  <conditionalFormatting sqref="J20">
    <cfRule type="top10" dxfId="114" priority="103" rank="1"/>
  </conditionalFormatting>
  <conditionalFormatting sqref="E34">
    <cfRule type="top10" dxfId="113" priority="102" rank="1"/>
  </conditionalFormatting>
  <conditionalFormatting sqref="F34">
    <cfRule type="top10" dxfId="112" priority="101" rank="1"/>
  </conditionalFormatting>
  <conditionalFormatting sqref="G34">
    <cfRule type="top10" dxfId="111" priority="100" rank="1"/>
  </conditionalFormatting>
  <conditionalFormatting sqref="H34">
    <cfRule type="top10" dxfId="110" priority="99" rank="1"/>
  </conditionalFormatting>
  <conditionalFormatting sqref="I34">
    <cfRule type="top10" dxfId="109" priority="98" rank="1"/>
  </conditionalFormatting>
  <conditionalFormatting sqref="J34">
    <cfRule type="top10" dxfId="108" priority="97" rank="1"/>
  </conditionalFormatting>
  <conditionalFormatting sqref="E47">
    <cfRule type="top10" dxfId="107" priority="96" rank="1"/>
  </conditionalFormatting>
  <conditionalFormatting sqref="F47">
    <cfRule type="top10" dxfId="106" priority="95" rank="1"/>
  </conditionalFormatting>
  <conditionalFormatting sqref="G47">
    <cfRule type="top10" dxfId="105" priority="94" rank="1"/>
  </conditionalFormatting>
  <conditionalFormatting sqref="H47">
    <cfRule type="top10" dxfId="104" priority="93" rank="1"/>
  </conditionalFormatting>
  <conditionalFormatting sqref="I47">
    <cfRule type="top10" dxfId="103" priority="92" rank="1"/>
  </conditionalFormatting>
  <conditionalFormatting sqref="J47">
    <cfRule type="top10" dxfId="102" priority="91" rank="1"/>
  </conditionalFormatting>
  <conditionalFormatting sqref="E6">
    <cfRule type="top10" dxfId="101" priority="90" rank="1"/>
  </conditionalFormatting>
  <conditionalFormatting sqref="F6">
    <cfRule type="top10" dxfId="100" priority="89" rank="1"/>
  </conditionalFormatting>
  <conditionalFormatting sqref="G6">
    <cfRule type="top10" dxfId="99" priority="88" rank="1"/>
  </conditionalFormatting>
  <conditionalFormatting sqref="H6">
    <cfRule type="top10" dxfId="98" priority="87" rank="1"/>
  </conditionalFormatting>
  <conditionalFormatting sqref="I6">
    <cfRule type="top10" dxfId="97" priority="86" rank="1"/>
  </conditionalFormatting>
  <conditionalFormatting sqref="J6">
    <cfRule type="top10" dxfId="96" priority="85" rank="1"/>
  </conditionalFormatting>
  <conditionalFormatting sqref="E35">
    <cfRule type="top10" dxfId="95" priority="84" rank="1"/>
  </conditionalFormatting>
  <conditionalFormatting sqref="F35">
    <cfRule type="top10" dxfId="94" priority="83" rank="1"/>
  </conditionalFormatting>
  <conditionalFormatting sqref="G35">
    <cfRule type="top10" dxfId="93" priority="82" rank="1"/>
  </conditionalFormatting>
  <conditionalFormatting sqref="H35">
    <cfRule type="top10" dxfId="92" priority="81" rank="1"/>
  </conditionalFormatting>
  <conditionalFormatting sqref="I35">
    <cfRule type="top10" dxfId="91" priority="80" rank="1"/>
  </conditionalFormatting>
  <conditionalFormatting sqref="J35">
    <cfRule type="top10" dxfId="90" priority="79" rank="1"/>
  </conditionalFormatting>
  <conditionalFormatting sqref="E48">
    <cfRule type="top10" dxfId="89" priority="78" rank="1"/>
  </conditionalFormatting>
  <conditionalFormatting sqref="F48">
    <cfRule type="top10" dxfId="88" priority="77" rank="1"/>
  </conditionalFormatting>
  <conditionalFormatting sqref="G48">
    <cfRule type="top10" dxfId="87" priority="76" rank="1"/>
  </conditionalFormatting>
  <conditionalFormatting sqref="H48">
    <cfRule type="top10" dxfId="86" priority="75" rank="1"/>
  </conditionalFormatting>
  <conditionalFormatting sqref="I48">
    <cfRule type="top10" dxfId="85" priority="74" rank="1"/>
  </conditionalFormatting>
  <conditionalFormatting sqref="J48">
    <cfRule type="top10" dxfId="84" priority="73" rank="1"/>
  </conditionalFormatting>
  <conditionalFormatting sqref="E7">
    <cfRule type="top10" dxfId="83" priority="72" rank="1"/>
  </conditionalFormatting>
  <conditionalFormatting sqref="F7">
    <cfRule type="top10" dxfId="82" priority="71" rank="1"/>
  </conditionalFormatting>
  <conditionalFormatting sqref="G7">
    <cfRule type="top10" dxfId="81" priority="70" rank="1"/>
  </conditionalFormatting>
  <conditionalFormatting sqref="H7">
    <cfRule type="top10" dxfId="80" priority="69" rank="1"/>
  </conditionalFormatting>
  <conditionalFormatting sqref="I7">
    <cfRule type="top10" dxfId="79" priority="68" rank="1"/>
  </conditionalFormatting>
  <conditionalFormatting sqref="J7">
    <cfRule type="top10" dxfId="78" priority="67" rank="1"/>
  </conditionalFormatting>
  <conditionalFormatting sqref="E21">
    <cfRule type="top10" dxfId="77" priority="66" rank="1"/>
  </conditionalFormatting>
  <conditionalFormatting sqref="F21">
    <cfRule type="top10" dxfId="76" priority="65" rank="1"/>
  </conditionalFormatting>
  <conditionalFormatting sqref="G21">
    <cfRule type="top10" dxfId="75" priority="64" rank="1"/>
  </conditionalFormatting>
  <conditionalFormatting sqref="H21">
    <cfRule type="top10" dxfId="74" priority="63" rank="1"/>
  </conditionalFormatting>
  <conditionalFormatting sqref="I21">
    <cfRule type="top10" dxfId="73" priority="62" rank="1"/>
  </conditionalFormatting>
  <conditionalFormatting sqref="J21">
    <cfRule type="top10" dxfId="72" priority="61" rank="1"/>
  </conditionalFormatting>
  <conditionalFormatting sqref="E36">
    <cfRule type="top10" dxfId="71" priority="60" rank="1"/>
  </conditionalFormatting>
  <conditionalFormatting sqref="F36">
    <cfRule type="top10" dxfId="70" priority="59" rank="1"/>
  </conditionalFormatting>
  <conditionalFormatting sqref="G36">
    <cfRule type="top10" dxfId="69" priority="58" rank="1"/>
  </conditionalFormatting>
  <conditionalFormatting sqref="H36">
    <cfRule type="top10" dxfId="68" priority="57" rank="1"/>
  </conditionalFormatting>
  <conditionalFormatting sqref="I36">
    <cfRule type="top10" dxfId="67" priority="56" rank="1"/>
  </conditionalFormatting>
  <conditionalFormatting sqref="J36">
    <cfRule type="top10" dxfId="66" priority="55" rank="1"/>
  </conditionalFormatting>
  <conditionalFormatting sqref="E49">
    <cfRule type="top10" dxfId="65" priority="54" rank="1"/>
  </conditionalFormatting>
  <conditionalFormatting sqref="F49">
    <cfRule type="top10" dxfId="64" priority="53" rank="1"/>
  </conditionalFormatting>
  <conditionalFormatting sqref="G49">
    <cfRule type="top10" dxfId="63" priority="52" rank="1"/>
  </conditionalFormatting>
  <conditionalFormatting sqref="H49">
    <cfRule type="top10" dxfId="62" priority="51" rank="1"/>
  </conditionalFormatting>
  <conditionalFormatting sqref="I49">
    <cfRule type="top10" dxfId="61" priority="50" rank="1"/>
  </conditionalFormatting>
  <conditionalFormatting sqref="J49">
    <cfRule type="top10" dxfId="60" priority="49" rank="1"/>
  </conditionalFormatting>
  <conditionalFormatting sqref="E8">
    <cfRule type="top10" dxfId="59" priority="48" rank="1"/>
  </conditionalFormatting>
  <conditionalFormatting sqref="F8">
    <cfRule type="top10" dxfId="58" priority="47" rank="1"/>
  </conditionalFormatting>
  <conditionalFormatting sqref="G8">
    <cfRule type="top10" dxfId="57" priority="46" rank="1"/>
  </conditionalFormatting>
  <conditionalFormatting sqref="H8">
    <cfRule type="top10" dxfId="56" priority="45" rank="1"/>
  </conditionalFormatting>
  <conditionalFormatting sqref="I8">
    <cfRule type="top10" dxfId="55" priority="44" rank="1"/>
  </conditionalFormatting>
  <conditionalFormatting sqref="J8">
    <cfRule type="top10" dxfId="54" priority="43" rank="1"/>
  </conditionalFormatting>
  <conditionalFormatting sqref="E22">
    <cfRule type="top10" dxfId="53" priority="42" rank="1"/>
  </conditionalFormatting>
  <conditionalFormatting sqref="F22">
    <cfRule type="top10" dxfId="52" priority="41" rank="1"/>
  </conditionalFormatting>
  <conditionalFormatting sqref="G22">
    <cfRule type="top10" dxfId="51" priority="40" rank="1"/>
  </conditionalFormatting>
  <conditionalFormatting sqref="H22">
    <cfRule type="top10" dxfId="50" priority="39" rank="1"/>
  </conditionalFormatting>
  <conditionalFormatting sqref="I22">
    <cfRule type="top10" dxfId="49" priority="38" rank="1"/>
  </conditionalFormatting>
  <conditionalFormatting sqref="J22">
    <cfRule type="top10" dxfId="48" priority="37" rank="1"/>
  </conditionalFormatting>
  <conditionalFormatting sqref="E37">
    <cfRule type="top10" dxfId="47" priority="36" rank="1"/>
  </conditionalFormatting>
  <conditionalFormatting sqref="F37">
    <cfRule type="top10" dxfId="46" priority="35" rank="1"/>
  </conditionalFormatting>
  <conditionalFormatting sqref="G37">
    <cfRule type="top10" dxfId="45" priority="34" rank="1"/>
  </conditionalFormatting>
  <conditionalFormatting sqref="H37">
    <cfRule type="top10" dxfId="44" priority="33" rank="1"/>
  </conditionalFormatting>
  <conditionalFormatting sqref="I37">
    <cfRule type="top10" dxfId="43" priority="32" rank="1"/>
  </conditionalFormatting>
  <conditionalFormatting sqref="J37">
    <cfRule type="top10" dxfId="42" priority="31" rank="1"/>
  </conditionalFormatting>
  <conditionalFormatting sqref="E50">
    <cfRule type="top10" dxfId="41" priority="30" rank="1"/>
  </conditionalFormatting>
  <conditionalFormatting sqref="F50">
    <cfRule type="top10" dxfId="40" priority="29" rank="1"/>
  </conditionalFormatting>
  <conditionalFormatting sqref="G50">
    <cfRule type="top10" dxfId="39" priority="28" rank="1"/>
  </conditionalFormatting>
  <conditionalFormatting sqref="H50">
    <cfRule type="top10" dxfId="38" priority="27" rank="1"/>
  </conditionalFormatting>
  <conditionalFormatting sqref="I50">
    <cfRule type="top10" dxfId="37" priority="26" rank="1"/>
  </conditionalFormatting>
  <conditionalFormatting sqref="J50">
    <cfRule type="top10" dxfId="36" priority="25" rank="1"/>
  </conditionalFormatting>
  <conditionalFormatting sqref="E9">
    <cfRule type="top10" dxfId="35" priority="24" rank="1"/>
  </conditionalFormatting>
  <conditionalFormatting sqref="F9">
    <cfRule type="top10" dxfId="34" priority="23" rank="1"/>
  </conditionalFormatting>
  <conditionalFormatting sqref="G9">
    <cfRule type="top10" dxfId="33" priority="22" rank="1"/>
  </conditionalFormatting>
  <conditionalFormatting sqref="H9">
    <cfRule type="top10" dxfId="32" priority="21" rank="1"/>
  </conditionalFormatting>
  <conditionalFormatting sqref="I9">
    <cfRule type="top10" dxfId="31" priority="20" rank="1"/>
  </conditionalFormatting>
  <conditionalFormatting sqref="J9">
    <cfRule type="top10" dxfId="30" priority="19" rank="1"/>
  </conditionalFormatting>
  <conditionalFormatting sqref="E23">
    <cfRule type="top10" dxfId="29" priority="18" rank="1"/>
  </conditionalFormatting>
  <conditionalFormatting sqref="F23">
    <cfRule type="top10" dxfId="28" priority="17" rank="1"/>
  </conditionalFormatting>
  <conditionalFormatting sqref="G23">
    <cfRule type="top10" dxfId="27" priority="16" rank="1"/>
  </conditionalFormatting>
  <conditionalFormatting sqref="H23">
    <cfRule type="top10" dxfId="26" priority="15" rank="1"/>
  </conditionalFormatting>
  <conditionalFormatting sqref="I23">
    <cfRule type="top10" dxfId="25" priority="14" rank="1"/>
  </conditionalFormatting>
  <conditionalFormatting sqref="J23">
    <cfRule type="top10" dxfId="24" priority="13" rank="1"/>
  </conditionalFormatting>
  <conditionalFormatting sqref="E38">
    <cfRule type="top10" dxfId="23" priority="12" rank="1"/>
  </conditionalFormatting>
  <conditionalFormatting sqref="F38">
    <cfRule type="top10" dxfId="22" priority="11" rank="1"/>
  </conditionalFormatting>
  <conditionalFormatting sqref="G38">
    <cfRule type="top10" dxfId="21" priority="10" rank="1"/>
  </conditionalFormatting>
  <conditionalFormatting sqref="H38">
    <cfRule type="top10" dxfId="20" priority="9" rank="1"/>
  </conditionalFormatting>
  <conditionalFormatting sqref="I38">
    <cfRule type="top10" dxfId="19" priority="8" rank="1"/>
  </conditionalFormatting>
  <conditionalFormatting sqref="J38">
    <cfRule type="top10" dxfId="18" priority="7" rank="1"/>
  </conditionalFormatting>
  <conditionalFormatting sqref="E51">
    <cfRule type="top10" dxfId="17" priority="6" rank="1"/>
  </conditionalFormatting>
  <conditionalFormatting sqref="F51">
    <cfRule type="top10" dxfId="16" priority="5" rank="1"/>
  </conditionalFormatting>
  <conditionalFormatting sqref="G51">
    <cfRule type="top10" dxfId="15" priority="4" rank="1"/>
  </conditionalFormatting>
  <conditionalFormatting sqref="H51">
    <cfRule type="top10" dxfId="14" priority="3" rank="1"/>
  </conditionalFormatting>
  <conditionalFormatting sqref="I51">
    <cfRule type="top10" dxfId="13" priority="2" rank="1"/>
  </conditionalFormatting>
  <conditionalFormatting sqref="J51">
    <cfRule type="top10" dxfId="12" priority="1" rank="1"/>
  </conditionalFormatting>
  <hyperlinks>
    <hyperlink ref="Q1" location="'Robert Benoit II'!A1" display="Back to Ranking" xr:uid="{8B9DE4DA-65B7-4B97-BF9F-7AB321C5CE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425050-A0F3-4D1E-8EA4-B7370F75571F}">
          <x14:formula1>
            <xm:f>'C:\Users\abra2\Desktop\ABRA Files and More\AUTO BENCH REST ASSOCIATION FILE\ABRA 2019\Georgia\[Georgia Results 01 19 20.xlsm]DATA SHEET'!#REF!</xm:f>
          </x14:formula1>
          <xm:sqref>B1 B16 B30 B43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A576-748F-439A-B969-298A4DBABA1B}">
  <dimension ref="A1:Q4"/>
  <sheetViews>
    <sheetView workbookViewId="0">
      <selection activeCell="B2" sqref="B2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24</v>
      </c>
    </row>
    <row r="2" spans="1:17" x14ac:dyDescent="0.35">
      <c r="A2" s="15" t="s">
        <v>54</v>
      </c>
      <c r="B2" s="16" t="s">
        <v>65</v>
      </c>
      <c r="C2" s="17">
        <v>44856</v>
      </c>
      <c r="D2" s="18" t="s">
        <v>52</v>
      </c>
      <c r="E2" s="19">
        <v>148</v>
      </c>
      <c r="F2" s="19">
        <v>161</v>
      </c>
      <c r="G2" s="19"/>
      <c r="H2" s="19"/>
      <c r="I2" s="19"/>
      <c r="J2" s="19"/>
      <c r="K2" s="23">
        <v>2</v>
      </c>
      <c r="L2" s="23">
        <v>309</v>
      </c>
      <c r="M2" s="24">
        <v>154.5</v>
      </c>
      <c r="N2" s="25">
        <v>4</v>
      </c>
      <c r="O2" s="26">
        <v>158.5</v>
      </c>
    </row>
    <row r="4" spans="1:17" x14ac:dyDescent="0.35">
      <c r="K4" s="8">
        <f>SUM(K2:K3)</f>
        <v>2</v>
      </c>
      <c r="L4" s="8">
        <f>SUM(L2:L3)</f>
        <v>309</v>
      </c>
      <c r="M4" s="7">
        <f>SUM(L4/K4)</f>
        <v>154.5</v>
      </c>
      <c r="N4" s="8">
        <f>SUM(N2:N3)</f>
        <v>4</v>
      </c>
      <c r="O4" s="13">
        <f>SUM(M4+N4)</f>
        <v>158.5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4"/>
    <protectedRange algorithmName="SHA-512" hashValue="ON39YdpmFHfN9f47KpiRvqrKx0V9+erV1CNkpWzYhW/Qyc6aT8rEyCrvauWSYGZK2ia3o7vd3akF07acHAFpOA==" saltValue="yVW9XmDwTqEnmpSGai0KYg==" spinCount="100000" sqref="D2" name="Range1_1_3_1_1_4"/>
  </protectedRanges>
  <conditionalFormatting sqref="E2">
    <cfRule type="top10" dxfId="305" priority="6" rank="1"/>
  </conditionalFormatting>
  <conditionalFormatting sqref="F2">
    <cfRule type="top10" dxfId="304" priority="5" rank="1"/>
  </conditionalFormatting>
  <conditionalFormatting sqref="G2">
    <cfRule type="top10" dxfId="303" priority="4" rank="1"/>
  </conditionalFormatting>
  <conditionalFormatting sqref="H2">
    <cfRule type="top10" dxfId="302" priority="3" rank="1"/>
  </conditionalFormatting>
  <conditionalFormatting sqref="I2">
    <cfRule type="top10" dxfId="301" priority="2" rank="1"/>
  </conditionalFormatting>
  <conditionalFormatting sqref="J2">
    <cfRule type="top10" dxfId="300" priority="1" rank="1"/>
  </conditionalFormatting>
  <hyperlinks>
    <hyperlink ref="Q1" location="'Louisiana  2022 Ranking'!A1" display="Back to Ranking" xr:uid="{476D7C1B-B69F-414D-9845-669B437A0C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6B8889-EAE6-4021-B42D-FF0D2E6967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Louisiana  2022 Ranking</vt:lpstr>
      <vt:lpstr>Chadrick Giles</vt:lpstr>
      <vt:lpstr>Chance Heath</vt:lpstr>
      <vt:lpstr>Eric Smith</vt:lpstr>
      <vt:lpstr>James Soileau</vt:lpstr>
      <vt:lpstr>Israel Easterling</vt:lpstr>
      <vt:lpstr>Ivan Larson</vt:lpstr>
      <vt:lpstr>Robert Benoit II</vt:lpstr>
      <vt:lpstr>Zane Wolf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2022-11-06T19:28:26Z</dcterms:modified>
</cp:coreProperties>
</file>