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Ohio\"/>
    </mc:Choice>
  </mc:AlternateContent>
  <xr:revisionPtr revIDLastSave="0" documentId="13_ncr:1_{CC4D83D8-86C6-4097-83A2-30ED6077FB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HIO OUTLAW LITE" sheetId="20" r:id="rId1"/>
    <sheet name="Baird, Frank" sheetId="152" r:id="rId2"/>
    <sheet name="Meyer, Bill" sheetId="151" r:id="rId3"/>
    <sheet name="O'Linn, Tim" sheetId="154" r:id="rId4"/>
    <sheet name="Petteruti, John" sheetId="153" r:id="rId5"/>
  </sheets>
  <externalReferences>
    <externalReference r:id="rId6"/>
    <externalReference r:id="rId7"/>
    <externalReference r:id="rId8"/>
  </externalReferences>
  <definedNames>
    <definedName name="Match">'[1]Start '!$B$10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51" l="1"/>
  <c r="O4" i="151" s="1"/>
  <c r="L4" i="151"/>
  <c r="K4" i="151"/>
  <c r="G5" i="20" l="1"/>
  <c r="G4" i="20"/>
  <c r="G3" i="20"/>
  <c r="L2" i="154"/>
  <c r="M2" i="154" s="1"/>
  <c r="O2" i="154" s="1"/>
  <c r="K2" i="154"/>
  <c r="K4" i="154" s="1"/>
  <c r="E5" i="20" s="1"/>
  <c r="N4" i="154"/>
  <c r="L2" i="153"/>
  <c r="M2" i="153" s="1"/>
  <c r="O2" i="153" s="1"/>
  <c r="K2" i="153"/>
  <c r="N4" i="153"/>
  <c r="K4" i="153"/>
  <c r="E4" i="20" s="1"/>
  <c r="L2" i="152"/>
  <c r="M2" i="152" s="1"/>
  <c r="O2" i="152" s="1"/>
  <c r="K2" i="152"/>
  <c r="N4" i="152"/>
  <c r="K4" i="152"/>
  <c r="E3" i="20" s="1"/>
  <c r="L4" i="154" l="1"/>
  <c r="L4" i="153"/>
  <c r="L4" i="152"/>
  <c r="L3" i="151"/>
  <c r="M3" i="151" s="1"/>
  <c r="O3" i="151" s="1"/>
  <c r="K3" i="151"/>
  <c r="M4" i="152" l="1"/>
  <c r="D3" i="20"/>
  <c r="M4" i="153"/>
  <c r="O4" i="153" s="1"/>
  <c r="H4" i="20" s="1"/>
  <c r="D4" i="20"/>
  <c r="M4" i="154"/>
  <c r="D5" i="20"/>
  <c r="L2" i="151"/>
  <c r="K2" i="151"/>
  <c r="M2" i="151" s="1"/>
  <c r="O2" i="151" s="1"/>
  <c r="O4" i="154" l="1"/>
  <c r="H5" i="20" s="1"/>
  <c r="F5" i="20"/>
  <c r="F4" i="20"/>
  <c r="O4" i="152"/>
  <c r="H3" i="20" s="1"/>
  <c r="F3" i="20"/>
  <c r="N6" i="151"/>
  <c r="G2" i="20" s="1"/>
  <c r="L6" i="151"/>
  <c r="D2" i="20" s="1"/>
  <c r="K6" i="151"/>
  <c r="E2" i="20" s="1"/>
  <c r="M6" i="151" l="1"/>
  <c r="O6" i="151" l="1"/>
  <c r="H2" i="20" s="1"/>
  <c r="F2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758CA987-D419-43A7-B0A8-6BD422290CB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E89E8E18-273A-43CB-AC0A-F681BE7A5D1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477FB40E-F889-45BF-B536-B66446D9CFA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<sst xmlns="http://schemas.openxmlformats.org/spreadsheetml/2006/main" count="94" uniqueCount="32">
  <si>
    <t>Class</t>
  </si>
  <si>
    <t>Date</t>
  </si>
  <si>
    <t>Range Location</t>
  </si>
  <si>
    <t>Points</t>
  </si>
  <si>
    <t>Target Total</t>
  </si>
  <si>
    <t>Agg + Points</t>
  </si>
  <si>
    <t>Ranking</t>
  </si>
  <si>
    <t>Agg</t>
  </si>
  <si>
    <t># Of Targets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</si>
  <si>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</si>
  <si>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</si>
  <si>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</si>
  <si>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</si>
  <si>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</si>
  <si>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</si>
  <si>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</si>
  <si>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</si>
  <si>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</si>
  <si>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</si>
  <si>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</si>
  <si>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Lite Barrel Bolt</t>
  </si>
  <si>
    <t>Bill Meyer</t>
  </si>
  <si>
    <t>Delphos, OH</t>
  </si>
  <si>
    <t>Outlaw Lite</t>
  </si>
  <si>
    <t>Meyer, Bill</t>
  </si>
  <si>
    <t>Baird, Frank</t>
  </si>
  <si>
    <t>Petteruti, John</t>
  </si>
  <si>
    <t>O'Linn,  Tim</t>
  </si>
  <si>
    <t>Frank Baird</t>
  </si>
  <si>
    <t>John Petteruti</t>
  </si>
  <si>
    <t>Tim O'linn</t>
  </si>
  <si>
    <t>De;phos 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</si>
</sst>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indexed="8"/>
      <name val="Book Antiqua"/>
      <family val="1"/>
    </font>
    <font>
      <b/>
      <sz val="14"/>
      <color theme="1"/>
      <name val="Book Antiqua"/>
      <family val="1"/>
    </font>
    <font>
      <b/>
      <sz val="11"/>
      <color theme="1"/>
      <name val="Calibri"/>
      <family val="2"/>
    </font>
    <font>
      <b/>
      <sz val="10"/>
      <color theme="1"/>
      <name val="Book Antiqua"/>
      <family val="1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"/>
      <family val="2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wrapText="1"/>
    </xf>
  </cellXfs>
  <cellStyles count="2">
    <cellStyle name="Hyperlink" xfId="1" builtinId="8"/>
    <cellStyle name="Normal" xfId="0" builtinId="0"/>
  </cellStyles>
  <dxfs count="6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6/ABRA%20BOERNE/ABRA%20Boerne%2006%2025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HIO%20Resul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BRA%20OHIO%202019%20September%20club%20match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5"/>
  <sheetViews>
    <sheetView tabSelected="1" zoomScaleNormal="100" workbookViewId="0">
      <selection activeCell="F23" sqref="F23"/>
    </sheetView>
  </sheetViews>
  <sheetFormatPr defaultRowHeight="18.75" x14ac:dyDescent="0.3"/>
  <cols>
    <col min="1" max="1" width="11.140625" style="7" bestFit="1" customWidth="1"/>
    <col min="2" max="2" width="16.140625" style="7" bestFit="1" customWidth="1"/>
    <col min="3" max="3" width="21.5703125" style="7" bestFit="1" customWidth="1"/>
    <col min="4" max="4" width="16.85546875" style="7" bestFit="1" customWidth="1"/>
    <col min="5" max="5" width="11.42578125" style="8" bestFit="1" customWidth="1"/>
    <col min="6" max="6" width="9.140625" style="22" bestFit="1" customWidth="1"/>
    <col min="7" max="7" width="9.140625" style="7" bestFit="1" customWidth="1"/>
    <col min="8" max="8" width="17.85546875" style="22" bestFit="1" customWidth="1"/>
    <col min="9" max="16384" width="9.140625" style="9"/>
  </cols>
  <sheetData>
    <row r="1" spans="1:8" x14ac:dyDescent="0.3">
      <c r="A1" s="10" t="s">
        <v>6</v>
      </c>
      <c r="B1" s="10" t="s">
        <v>0</v>
      </c>
      <c r="C1" s="10" t="s">
        <v>9</v>
      </c>
      <c r="D1" s="10" t="s">
        <v>4</v>
      </c>
      <c r="E1" s="11" t="s">
        <v>8</v>
      </c>
      <c r="F1" s="12" t="s">
        <v>7</v>
      </c>
      <c r="G1" s="10" t="s">
        <v>3</v>
      </c>
      <c r="H1" s="12" t="s">
        <v>5</v>
      </c>
    </row>
    <row r="2" spans="1:8" x14ac:dyDescent="0.3">
      <c r="A2" s="10">
        <v>1</v>
      </c>
      <c r="B2" s="10" t="s">
        <v>23</v>
      </c>
      <c r="C2" s="23" t="s">
        <v>24</v>
      </c>
      <c r="D2" s="21">
        <f>SUM('Meyer, Bill'!L6)</f>
        <v>2428</v>
      </c>
      <c r="E2" s="21">
        <f>SUM('Meyer, Bill'!K6)</f>
        <v>14</v>
      </c>
      <c r="F2" s="12">
        <f>SUM('Meyer, Bill'!M6)</f>
        <v>173.42857142857142</v>
      </c>
      <c r="G2" s="21">
        <f>SUM('Meyer, Bill'!N6)</f>
        <v>19</v>
      </c>
      <c r="H2" s="12">
        <f>SUM('Meyer, Bill'!O6)</f>
        <v>192.42857142857142</v>
      </c>
    </row>
    <row r="3" spans="1:8" x14ac:dyDescent="0.3">
      <c r="A3" s="10">
        <v>2</v>
      </c>
      <c r="B3" s="10" t="s">
        <v>23</v>
      </c>
      <c r="C3" s="24" t="s">
        <v>25</v>
      </c>
      <c r="D3" s="21">
        <f>SUM('Baird, Frank'!L4)</f>
        <v>715</v>
      </c>
      <c r="E3" s="21">
        <f>SUM('Baird, Frank'!K4)</f>
        <v>4</v>
      </c>
      <c r="F3" s="12">
        <f>SUM('Baird, Frank'!M4)</f>
        <v>178.75</v>
      </c>
      <c r="G3" s="21">
        <f>SUM('Baird, Frank'!N4)</f>
        <v>13</v>
      </c>
      <c r="H3" s="12">
        <f>SUM('Baird, Frank'!O4)</f>
        <v>191.75</v>
      </c>
    </row>
    <row r="4" spans="1:8" x14ac:dyDescent="0.3">
      <c r="A4" s="10">
        <v>3</v>
      </c>
      <c r="B4" s="10" t="s">
        <v>23</v>
      </c>
      <c r="C4" s="24" t="s">
        <v>26</v>
      </c>
      <c r="D4" s="21">
        <f>SUM('Petteruti, John'!L4)</f>
        <v>678</v>
      </c>
      <c r="E4" s="21">
        <f>SUM('Petteruti, John'!K4)</f>
        <v>4</v>
      </c>
      <c r="F4" s="12">
        <f>SUM('O''Linn, Tim'!M4)</f>
        <v>147</v>
      </c>
      <c r="G4" s="21">
        <f>SUM('Petteruti, John'!N4)</f>
        <v>3</v>
      </c>
      <c r="H4" s="12">
        <f>SUM('Petteruti, John'!O4)</f>
        <v>172.5</v>
      </c>
    </row>
    <row r="5" spans="1:8" x14ac:dyDescent="0.3">
      <c r="A5" s="10">
        <v>4</v>
      </c>
      <c r="B5" s="10" t="s">
        <v>23</v>
      </c>
      <c r="C5" s="24" t="s">
        <v>27</v>
      </c>
      <c r="D5" s="21">
        <f>SUM('O''Linn, Tim'!L4)</f>
        <v>588</v>
      </c>
      <c r="E5" s="21">
        <f>SUM('O''Linn, Tim'!K4)</f>
        <v>4</v>
      </c>
      <c r="F5" s="12">
        <f>SUM('O''Linn, Tim'!M4)</f>
        <v>147</v>
      </c>
      <c r="G5" s="21">
        <f>SUM('O''Linn, Tim'!N4)</f>
        <v>2</v>
      </c>
      <c r="H5" s="12">
        <f>SUM('O''Linn, Tim'!O4)</f>
        <v>149</v>
      </c>
    </row>
  </sheetData>
  <sortState ref="C2:H5">
    <sortCondition descending="1" ref="H2:H5"/>
  </sortState>
  <hyperlinks>
    <hyperlink ref="C2" location="'Meyer, Bill'!A1" display="Meyer, Bill" xr:uid="{50C8D2EB-C40C-4BF1-8AF8-BCFA42563AEF}"/>
    <hyperlink ref="C3" location="'Baird, Frank'!A1" display="Baird, Frank" xr:uid="{7466E17A-0E37-4A64-AEFA-5AA56511B2C0}"/>
    <hyperlink ref="C4" location="'Petteruti, John'!A1" display="Petteruti, John" xr:uid="{B2086592-6555-4931-BFB1-B0274DDF8425}"/>
    <hyperlink ref="C5" location="'O''Linn, Tim'!A1" display="O'Linn,  Tim" xr:uid="{FB1A345D-D23E-405D-8487-B4D87724183D}"/>
  </hyperlinks>
  <printOptions headings="1"/>
  <pageMargins left="0.7" right="0.7" top="0.75" bottom="0" header="0.3" footer="0.3"/>
  <pageSetup orientation="landscape" r:id="rId1"/>
  <headerFooter>
    <oddHeader>&amp;L&amp;"Book Antiqua,Bold"&amp;12OUTLAW LITE&amp;C&amp;"Book Antiqua,Bold"&amp;12OHIO&amp;R&amp;"Book Antiqua,Bold"&amp;12 2019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CD79F-04A0-4341-AC06-7CCDE4D92688}">
  <dimension ref="A1:O4"/>
  <sheetViews>
    <sheetView workbookViewId="0">
      <selection activeCell="A2" sqref="A2:O2"/>
    </sheetView>
  </sheetViews>
  <sheetFormatPr defaultRowHeight="15" x14ac:dyDescent="0.25"/>
  <cols>
    <col min="1" max="1" width="14.42578125" style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x14ac:dyDescent="0.3">
      <c r="A2" s="13" t="s">
        <v>23</v>
      </c>
      <c r="B2" s="14" t="s">
        <v>28</v>
      </c>
      <c r="C2" s="15">
        <v>43751</v>
      </c>
      <c r="D2" s="16" t="s">
        <v>22</v>
      </c>
      <c r="E2" s="17">
        <v>173</v>
      </c>
      <c r="F2" s="17">
        <v>176</v>
      </c>
      <c r="G2" s="17">
        <v>179</v>
      </c>
      <c r="H2" s="17">
        <v>187</v>
      </c>
      <c r="I2" s="17"/>
      <c r="J2" s="17"/>
      <c r="K2" s="18">
        <f>COUNT(E2:J2)</f>
        <v>4</v>
      </c>
      <c r="L2" s="18">
        <f>SUM(E2:J2)</f>
        <v>715</v>
      </c>
      <c r="M2" s="19">
        <f>SUM(L2/K2)</f>
        <v>178.75</v>
      </c>
      <c r="N2" s="14">
        <v>13</v>
      </c>
      <c r="O2" s="20">
        <f>SUM(M2+N2)</f>
        <v>191.75</v>
      </c>
    </row>
    <row r="4" spans="1:15" x14ac:dyDescent="0.25">
      <c r="K4" s="6">
        <f>SUM(K2:K3)</f>
        <v>4</v>
      </c>
      <c r="L4" s="6">
        <f>SUM(L2:L3)</f>
        <v>715</v>
      </c>
      <c r="M4" s="1">
        <f>SUM(L4/K4)</f>
        <v>178.75</v>
      </c>
      <c r="N4" s="6">
        <f>SUM(N2:N3)</f>
        <v>13</v>
      </c>
      <c r="O4" s="3">
        <f t="shared" ref="O4" si="0">SUM(M4+N4)</f>
        <v>191.75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</protectedRanges>
  <conditionalFormatting sqref="J1">
    <cfRule type="top10" priority="19" bottom="1" rank="1"/>
    <cfRule type="top10" dxfId="59" priority="20" rank="1"/>
  </conditionalFormatting>
  <conditionalFormatting sqref="E1">
    <cfRule type="top10" priority="29" bottom="1" rank="1"/>
    <cfRule type="top10" dxfId="58" priority="30" rank="1"/>
  </conditionalFormatting>
  <conditionalFormatting sqref="F1">
    <cfRule type="top10" priority="27" bottom="1" rank="1"/>
    <cfRule type="top10" dxfId="57" priority="28" rank="1"/>
  </conditionalFormatting>
  <conditionalFormatting sqref="G1">
    <cfRule type="top10" priority="25" bottom="1" rank="1"/>
    <cfRule type="top10" dxfId="56" priority="26" rank="1"/>
  </conditionalFormatting>
  <conditionalFormatting sqref="H1">
    <cfRule type="top10" priority="23" bottom="1" rank="1"/>
    <cfRule type="top10" dxfId="55" priority="24" rank="1"/>
  </conditionalFormatting>
  <conditionalFormatting sqref="I1">
    <cfRule type="top10" priority="21" bottom="1" rank="1"/>
    <cfRule type="top10" dxfId="54" priority="22" rank="1"/>
  </conditionalFormatting>
  <conditionalFormatting sqref="E2">
    <cfRule type="top10" dxfId="53" priority="6" rank="1"/>
  </conditionalFormatting>
  <conditionalFormatting sqref="F2">
    <cfRule type="top10" dxfId="52" priority="5" rank="1"/>
  </conditionalFormatting>
  <conditionalFormatting sqref="G2">
    <cfRule type="top10" dxfId="51" priority="4" rank="1"/>
  </conditionalFormatting>
  <conditionalFormatting sqref="H2">
    <cfRule type="top10" dxfId="50" priority="3" rank="1"/>
  </conditionalFormatting>
  <conditionalFormatting sqref="I2">
    <cfRule type="top10" dxfId="49" priority="2" rank="1"/>
  </conditionalFormatting>
  <conditionalFormatting sqref="J2">
    <cfRule type="top10" dxfId="48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8F0C56-29D0-4E6F-9F97-F958BCF08C66}">
          <x14:formula1>
            <xm:f>'C:\Users\abra2\Desktop\ABRA Files and More\AUTO BENCH REST ASSOCIATION FILE\ABRA 2019\Ohio\[OHIO Results.xlsx]DATA SHEET'!#REF!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9AA20-1E7C-4500-9419-2CA03F7F44C2}">
  <dimension ref="A1:O6"/>
  <sheetViews>
    <sheetView workbookViewId="0">
      <selection activeCell="C15" sqref="C15"/>
    </sheetView>
  </sheetViews>
  <sheetFormatPr defaultRowHeight="15" x14ac:dyDescent="0.25"/>
  <cols>
    <col min="1" max="1" width="14.42578125" style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x14ac:dyDescent="0.3">
      <c r="A2" s="13" t="s">
        <v>20</v>
      </c>
      <c r="B2" s="14" t="s">
        <v>21</v>
      </c>
      <c r="C2" s="15">
        <v>43716</v>
      </c>
      <c r="D2" s="16" t="s">
        <v>22</v>
      </c>
      <c r="E2" s="17">
        <v>179</v>
      </c>
      <c r="F2" s="17">
        <v>171</v>
      </c>
      <c r="G2" s="17">
        <v>175</v>
      </c>
      <c r="H2" s="17">
        <v>177</v>
      </c>
      <c r="I2" s="17">
        <v>184</v>
      </c>
      <c r="J2" s="17">
        <v>170</v>
      </c>
      <c r="K2" s="18">
        <f t="shared" ref="K2" si="0">COUNT(E2:J2)</f>
        <v>6</v>
      </c>
      <c r="L2" s="18">
        <f>SUM(E2:J2)</f>
        <v>1056</v>
      </c>
      <c r="M2" s="19">
        <f>SUM(L2/K2)</f>
        <v>176</v>
      </c>
      <c r="N2" s="14">
        <v>10</v>
      </c>
      <c r="O2" s="20">
        <f>SUM(M2+N2)</f>
        <v>186</v>
      </c>
    </row>
    <row r="3" spans="1:15" ht="15.75" x14ac:dyDescent="0.3">
      <c r="A3" s="13" t="s">
        <v>23</v>
      </c>
      <c r="B3" s="14" t="s">
        <v>21</v>
      </c>
      <c r="C3" s="15">
        <v>43751</v>
      </c>
      <c r="D3" s="16" t="s">
        <v>22</v>
      </c>
      <c r="E3" s="17">
        <v>171</v>
      </c>
      <c r="F3" s="17">
        <v>169</v>
      </c>
      <c r="G3" s="17">
        <v>174</v>
      </c>
      <c r="H3" s="17">
        <v>172</v>
      </c>
      <c r="I3" s="17"/>
      <c r="J3" s="17"/>
      <c r="K3" s="18">
        <f>COUNT(E3:J3)</f>
        <v>4</v>
      </c>
      <c r="L3" s="18">
        <f>SUM(E3:J3)</f>
        <v>686</v>
      </c>
      <c r="M3" s="19">
        <f>SUM(L3/K3)</f>
        <v>171.5</v>
      </c>
      <c r="N3" s="14">
        <v>4</v>
      </c>
      <c r="O3" s="20">
        <f>SUM(M3+N3)</f>
        <v>175.5</v>
      </c>
    </row>
    <row r="4" spans="1:15" ht="15.75" x14ac:dyDescent="0.3">
      <c r="A4" s="25" t="s">
        <v>20</v>
      </c>
      <c r="B4" s="26" t="s">
        <v>21</v>
      </c>
      <c r="C4" s="27">
        <v>43779</v>
      </c>
      <c r="D4" s="28" t="s">
        <v>31</v>
      </c>
      <c r="E4" s="29">
        <v>158</v>
      </c>
      <c r="F4" s="29">
        <v>172</v>
      </c>
      <c r="G4" s="29">
        <v>182</v>
      </c>
      <c r="H4" s="29">
        <v>174</v>
      </c>
      <c r="I4" s="29"/>
      <c r="J4" s="29"/>
      <c r="K4" s="30">
        <f t="shared" ref="K4" si="1">COUNT(E4:J4)</f>
        <v>4</v>
      </c>
      <c r="L4" s="30">
        <f>SUM(E4:J4)</f>
        <v>686</v>
      </c>
      <c r="M4" s="31">
        <f>SUM(L4/K4)</f>
        <v>171.5</v>
      </c>
      <c r="N4" s="26">
        <v>5</v>
      </c>
      <c r="O4" s="32">
        <f>SUM(M4+N4)</f>
        <v>176.5</v>
      </c>
    </row>
    <row r="6" spans="1:15" x14ac:dyDescent="0.25">
      <c r="K6" s="6">
        <f>SUM(K2:K5)</f>
        <v>14</v>
      </c>
      <c r="L6" s="6">
        <f>SUM(L2:L5)</f>
        <v>2428</v>
      </c>
      <c r="M6" s="1">
        <f>SUM(L6/K6)</f>
        <v>173.42857142857142</v>
      </c>
      <c r="N6" s="6">
        <f>SUM(N2:N5)</f>
        <v>19</v>
      </c>
      <c r="O6" s="3">
        <f t="shared" ref="O6" si="2">SUM(M6+N6)</f>
        <v>192.42857142857142</v>
      </c>
    </row>
  </sheetData>
  <protectedRanges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O4 L4:M4" name="Range1_1"/>
  </protectedRanges>
  <conditionalFormatting sqref="J1">
    <cfRule type="top10" priority="49" bottom="1" rank="1"/>
    <cfRule type="top10" dxfId="47" priority="50" rank="1"/>
  </conditionalFormatting>
  <conditionalFormatting sqref="E1">
    <cfRule type="top10" priority="59" bottom="1" rank="1"/>
    <cfRule type="top10" dxfId="46" priority="60" rank="1"/>
  </conditionalFormatting>
  <conditionalFormatting sqref="F1">
    <cfRule type="top10" priority="57" bottom="1" rank="1"/>
    <cfRule type="top10" dxfId="45" priority="58" rank="1"/>
  </conditionalFormatting>
  <conditionalFormatting sqref="G1">
    <cfRule type="top10" priority="55" bottom="1" rank="1"/>
    <cfRule type="top10" dxfId="44" priority="56" rank="1"/>
  </conditionalFormatting>
  <conditionalFormatting sqref="H1">
    <cfRule type="top10" priority="53" bottom="1" rank="1"/>
    <cfRule type="top10" dxfId="43" priority="54" rank="1"/>
  </conditionalFormatting>
  <conditionalFormatting sqref="I1">
    <cfRule type="top10" priority="51" bottom="1" rank="1"/>
    <cfRule type="top10" dxfId="42" priority="52" rank="1"/>
  </conditionalFormatting>
  <conditionalFormatting sqref="E2">
    <cfRule type="top10" dxfId="41" priority="13" rank="1"/>
  </conditionalFormatting>
  <conditionalFormatting sqref="F2">
    <cfRule type="top10" dxfId="40" priority="14" rank="1"/>
  </conditionalFormatting>
  <conditionalFormatting sqref="G2">
    <cfRule type="top10" dxfId="39" priority="15" rank="1"/>
  </conditionalFormatting>
  <conditionalFormatting sqref="H2">
    <cfRule type="top10" dxfId="38" priority="16" rank="1"/>
  </conditionalFormatting>
  <conditionalFormatting sqref="I2">
    <cfRule type="top10" dxfId="37" priority="17" rank="1"/>
  </conditionalFormatting>
  <conditionalFormatting sqref="J2">
    <cfRule type="top10" dxfId="36" priority="18" rank="1"/>
  </conditionalFormatting>
  <conditionalFormatting sqref="E3">
    <cfRule type="top10" dxfId="35" priority="12" rank="1"/>
  </conditionalFormatting>
  <conditionalFormatting sqref="F3">
    <cfRule type="top10" dxfId="34" priority="11" rank="1"/>
  </conditionalFormatting>
  <conditionalFormatting sqref="G3">
    <cfRule type="top10" dxfId="33" priority="10" rank="1"/>
  </conditionalFormatting>
  <conditionalFormatting sqref="H3">
    <cfRule type="top10" dxfId="32" priority="9" rank="1"/>
  </conditionalFormatting>
  <conditionalFormatting sqref="I3">
    <cfRule type="top10" dxfId="31" priority="8" rank="1"/>
  </conditionalFormatting>
  <conditionalFormatting sqref="J3">
    <cfRule type="top10" dxfId="30" priority="7" rank="1"/>
  </conditionalFormatting>
  <conditionalFormatting sqref="E4">
    <cfRule type="top10" dxfId="5" priority="1" rank="1"/>
  </conditionalFormatting>
  <conditionalFormatting sqref="F4">
    <cfRule type="top10" dxfId="4" priority="2" rank="1"/>
  </conditionalFormatting>
  <conditionalFormatting sqref="G4">
    <cfRule type="top10" dxfId="3" priority="3" rank="1"/>
  </conditionalFormatting>
  <conditionalFormatting sqref="H4">
    <cfRule type="top10" dxfId="2" priority="4" rank="1"/>
  </conditionalFormatting>
  <conditionalFormatting sqref="I4">
    <cfRule type="top10" dxfId="1" priority="5" rank="1"/>
  </conditionalFormatting>
  <conditionalFormatting sqref="J4">
    <cfRule type="top10" dxfId="0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BFFFB70-24CC-455D-8FF5-A563E75A7F94}">
          <x14:formula1>
            <xm:f>'C:\Users\abra2\Desktop\ABRA Files and More\AUTO BENCH REST ASSOCIATION FILE\ABRA 2019\Ohio\[ABRA OHIO 2019 September club match (3).xlsx]DATA SHEET'!#REF!</xm:f>
          </x14:formula1>
          <xm:sqref>B2</xm:sqref>
        </x14:dataValidation>
        <x14:dataValidation type="list" allowBlank="1" showInputMessage="1" showErrorMessage="1" xr:uid="{67188BA4-FB94-4210-990C-25B1BB886ECD}">
          <x14:formula1>
            <xm:f>'C:\Users\abra2\Desktop\ABRA Files and More\AUTO BENCH REST ASSOCIATION FILE\ABRA 2019\Ohio\[OHIO Results.xlsx]DATA SHEET'!#REF!</xm:f>
          </x14:formula1>
          <xm:sqref>B3</xm:sqref>
        </x14:dataValidation>
        <x14:dataValidation type="list" allowBlank="1" showInputMessage="1" showErrorMessage="1" xr:uid="{744F8B5D-85DF-43B4-AC5A-010DB6F3B635}">
          <x14:formula1>
            <xm:f>'[ABRA OHIO Novemeber 2019 (1).xlsx]DATA SHEET'!#REF!</xm:f>
          </x14:formula1>
          <xm:sqref>B4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2B575-1DF6-4E8E-870A-E6A01EA6A5FF}">
  <dimension ref="A1:O4"/>
  <sheetViews>
    <sheetView workbookViewId="0">
      <selection activeCell="A2" sqref="A2:O2"/>
    </sheetView>
  </sheetViews>
  <sheetFormatPr defaultRowHeight="15" x14ac:dyDescent="0.25"/>
  <cols>
    <col min="1" max="1" width="14.42578125" style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x14ac:dyDescent="0.3">
      <c r="A2" s="13" t="s">
        <v>23</v>
      </c>
      <c r="B2" s="14" t="s">
        <v>30</v>
      </c>
      <c r="C2" s="15">
        <v>43751</v>
      </c>
      <c r="D2" s="16" t="s">
        <v>22</v>
      </c>
      <c r="E2" s="17">
        <v>156</v>
      </c>
      <c r="F2" s="17">
        <v>148</v>
      </c>
      <c r="G2" s="17">
        <v>121</v>
      </c>
      <c r="H2" s="17">
        <v>163</v>
      </c>
      <c r="I2" s="17"/>
      <c r="J2" s="17"/>
      <c r="K2" s="18">
        <f>COUNT(E2:J2)</f>
        <v>4</v>
      </c>
      <c r="L2" s="18">
        <f>SUM(E2:J2)</f>
        <v>588</v>
      </c>
      <c r="M2" s="19">
        <f>SUM(L2/K2)</f>
        <v>147</v>
      </c>
      <c r="N2" s="14">
        <v>2</v>
      </c>
      <c r="O2" s="20">
        <f>SUM(M2+N2)</f>
        <v>149</v>
      </c>
    </row>
    <row r="4" spans="1:15" x14ac:dyDescent="0.25">
      <c r="K4" s="6">
        <f>SUM(K2:K3)</f>
        <v>4</v>
      </c>
      <c r="L4" s="6">
        <f>SUM(L2:L3)</f>
        <v>588</v>
      </c>
      <c r="M4" s="1">
        <f>SUM(L4/K4)</f>
        <v>147</v>
      </c>
      <c r="N4" s="6">
        <f>SUM(N2:N3)</f>
        <v>2</v>
      </c>
      <c r="O4" s="3">
        <f t="shared" ref="O4" si="0">SUM(M4+N4)</f>
        <v>149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</protectedRanges>
  <conditionalFormatting sqref="J1">
    <cfRule type="top10" priority="13" bottom="1" rank="1"/>
    <cfRule type="top10" dxfId="29" priority="14" rank="1"/>
  </conditionalFormatting>
  <conditionalFormatting sqref="E1">
    <cfRule type="top10" priority="23" bottom="1" rank="1"/>
    <cfRule type="top10" dxfId="28" priority="24" rank="1"/>
  </conditionalFormatting>
  <conditionalFormatting sqref="F1">
    <cfRule type="top10" priority="21" bottom="1" rank="1"/>
    <cfRule type="top10" dxfId="27" priority="22" rank="1"/>
  </conditionalFormatting>
  <conditionalFormatting sqref="G1">
    <cfRule type="top10" priority="19" bottom="1" rank="1"/>
    <cfRule type="top10" dxfId="26" priority="20" rank="1"/>
  </conditionalFormatting>
  <conditionalFormatting sqref="H1">
    <cfRule type="top10" priority="17" bottom="1" rank="1"/>
    <cfRule type="top10" dxfId="25" priority="18" rank="1"/>
  </conditionalFormatting>
  <conditionalFormatting sqref="I1">
    <cfRule type="top10" priority="15" bottom="1" rank="1"/>
    <cfRule type="top10" dxfId="24" priority="16" rank="1"/>
  </conditionalFormatting>
  <conditionalFormatting sqref="E2">
    <cfRule type="top10" dxfId="23" priority="6" rank="1"/>
  </conditionalFormatting>
  <conditionalFormatting sqref="F2">
    <cfRule type="top10" dxfId="22" priority="5" rank="1"/>
  </conditionalFormatting>
  <conditionalFormatting sqref="G2">
    <cfRule type="top10" dxfId="21" priority="4" rank="1"/>
  </conditionalFormatting>
  <conditionalFormatting sqref="H2">
    <cfRule type="top10" dxfId="20" priority="3" rank="1"/>
  </conditionalFormatting>
  <conditionalFormatting sqref="I2">
    <cfRule type="top10" dxfId="19" priority="2" rank="1"/>
  </conditionalFormatting>
  <conditionalFormatting sqref="J2">
    <cfRule type="top10" dxfId="18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C6E795-CDCC-4E3B-BB20-C92A731C30EF}">
          <x14:formula1>
            <xm:f>'C:\Users\abra2\Desktop\ABRA Files and More\AUTO BENCH REST ASSOCIATION FILE\ABRA 2019\Ohio\[OHIO Results.xlsx]DATA SHEET'!#REF!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980F3-D397-47C3-9C9C-F632696235A1}">
  <dimension ref="A1:O4"/>
  <sheetViews>
    <sheetView workbookViewId="0">
      <selection activeCell="A2" sqref="A2:O2"/>
    </sheetView>
  </sheetViews>
  <sheetFormatPr defaultRowHeight="15" x14ac:dyDescent="0.25"/>
  <cols>
    <col min="1" max="1" width="14.42578125" style="1" customWidth="1"/>
    <col min="2" max="2" width="18.28515625" style="1" customWidth="1"/>
    <col min="3" max="3" width="16.42578125" style="1" bestFit="1" customWidth="1"/>
    <col min="4" max="4" width="27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x14ac:dyDescent="0.3">
      <c r="A2" s="13" t="s">
        <v>23</v>
      </c>
      <c r="B2" s="14" t="s">
        <v>29</v>
      </c>
      <c r="C2" s="15">
        <v>43751</v>
      </c>
      <c r="D2" s="16" t="s">
        <v>22</v>
      </c>
      <c r="E2" s="17">
        <v>165</v>
      </c>
      <c r="F2" s="17">
        <v>172</v>
      </c>
      <c r="G2" s="17">
        <v>175</v>
      </c>
      <c r="H2" s="17">
        <v>166</v>
      </c>
      <c r="I2" s="17"/>
      <c r="J2" s="17"/>
      <c r="K2" s="18">
        <f>COUNT(E2:J2)</f>
        <v>4</v>
      </c>
      <c r="L2" s="18">
        <f>SUM(E2:J2)</f>
        <v>678</v>
      </c>
      <c r="M2" s="19">
        <f>SUM(L2/K2)</f>
        <v>169.5</v>
      </c>
      <c r="N2" s="14">
        <v>3</v>
      </c>
      <c r="O2" s="20">
        <f>SUM(M2+N2)</f>
        <v>172.5</v>
      </c>
    </row>
    <row r="4" spans="1:15" x14ac:dyDescent="0.25">
      <c r="K4" s="6">
        <f>SUM(K2:K3)</f>
        <v>4</v>
      </c>
      <c r="L4" s="6">
        <f>SUM(L2:L3)</f>
        <v>678</v>
      </c>
      <c r="M4" s="1">
        <f>SUM(L4/K4)</f>
        <v>169.5</v>
      </c>
      <c r="N4" s="6">
        <f>SUM(N2:N3)</f>
        <v>3</v>
      </c>
      <c r="O4" s="3">
        <f t="shared" ref="O4" si="0">SUM(M4+N4)</f>
        <v>172.5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2"/>
  </protectedRanges>
  <conditionalFormatting sqref="J1">
    <cfRule type="top10" priority="13" bottom="1" rank="1"/>
    <cfRule type="top10" dxfId="17" priority="14" rank="1"/>
  </conditionalFormatting>
  <conditionalFormatting sqref="E1">
    <cfRule type="top10" priority="23" bottom="1" rank="1"/>
    <cfRule type="top10" dxfId="16" priority="24" rank="1"/>
  </conditionalFormatting>
  <conditionalFormatting sqref="F1">
    <cfRule type="top10" priority="21" bottom="1" rank="1"/>
    <cfRule type="top10" dxfId="15" priority="22" rank="1"/>
  </conditionalFormatting>
  <conditionalFormatting sqref="G1">
    <cfRule type="top10" priority="19" bottom="1" rank="1"/>
    <cfRule type="top10" dxfId="14" priority="20" rank="1"/>
  </conditionalFormatting>
  <conditionalFormatting sqref="H1">
    <cfRule type="top10" priority="17" bottom="1" rank="1"/>
    <cfRule type="top10" dxfId="13" priority="18" rank="1"/>
  </conditionalFormatting>
  <conditionalFormatting sqref="I1">
    <cfRule type="top10" priority="15" bottom="1" rank="1"/>
    <cfRule type="top10" dxfId="12" priority="16" rank="1"/>
  </conditionalFormatting>
  <conditionalFormatting sqref="E2">
    <cfRule type="top10" dxfId="11" priority="6" rank="1"/>
  </conditionalFormatting>
  <conditionalFormatting sqref="F2">
    <cfRule type="top10" dxfId="10" priority="5" rank="1"/>
  </conditionalFormatting>
  <conditionalFormatting sqref="G2">
    <cfRule type="top10" dxfId="9" priority="4" rank="1"/>
  </conditionalFormatting>
  <conditionalFormatting sqref="H2">
    <cfRule type="top10" dxfId="8" priority="3" rank="1"/>
  </conditionalFormatting>
  <conditionalFormatting sqref="I2">
    <cfRule type="top10" dxfId="7" priority="2" rank="1"/>
  </conditionalFormatting>
  <conditionalFormatting sqref="J2">
    <cfRule type="top10" dxfId="6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E5FB3A-4116-46ED-BB9B-AB527FD5618B}">
          <x14:formula1>
            <xm:f>'C:\Users\abra2\Desktop\ABRA Files and More\AUTO BENCH REST ASSOCIATION FILE\ABRA 2019\Ohio\[OHIO Results.xlsx]DATA SHEET'!#REF!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OHIO OUTLAW LITE</vt:lpstr>
      <vt:lpstr>Baird, Frank</vt:lpstr>
      <vt:lpstr>Meyer, Bill</vt:lpstr>
      <vt:lpstr>O'Linn, Tim</vt:lpstr>
      <vt:lpstr>Petteruti, John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2017-03-26T00:57:50Z</cp:lastPrinted>
  <dcterms:created xsi:type="dcterms:W3CDTF">2014-07-13T16:34:26Z</dcterms:created>
  <dcterms:modified xsi:type="dcterms:W3CDTF">2019-11-14T18:34:37Z</dcterms:modified>
</cp:coreProperties>
</file>