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Tennessee 2021\"/>
    </mc:Choice>
  </mc:AlternateContent>
  <xr:revisionPtr revIDLastSave="0" documentId="13_ncr:1_{14634EC1-64AA-449D-B3AF-F9CA5E2AE6DF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Tennessee Youth Ranking 2021" sheetId="1" r:id="rId1"/>
    <sheet name="Brody McKelvey" sheetId="20" r:id="rId2"/>
    <sheet name="Colton Keller" sheetId="22" r:id="rId3"/>
    <sheet name="Charlie Fortson" sheetId="21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2" l="1"/>
  <c r="G20" i="1" s="1"/>
  <c r="L8" i="22"/>
  <c r="E20" i="1" s="1"/>
  <c r="K8" i="22"/>
  <c r="D20" i="1" s="1"/>
  <c r="N9" i="21"/>
  <c r="G12" i="1" s="1"/>
  <c r="L9" i="21"/>
  <c r="E12" i="1" s="1"/>
  <c r="K9" i="21"/>
  <c r="D12" i="1" s="1"/>
  <c r="N9" i="20"/>
  <c r="G5" i="1" s="1"/>
  <c r="K9" i="20"/>
  <c r="D5" i="1" s="1"/>
  <c r="M8" i="22" l="1"/>
  <c r="M9" i="21"/>
  <c r="L9" i="20"/>
  <c r="O8" i="22" l="1"/>
  <c r="H20" i="1" s="1"/>
  <c r="F20" i="1"/>
  <c r="O9" i="21"/>
  <c r="H12" i="1" s="1"/>
  <c r="F12" i="1"/>
  <c r="M9" i="20"/>
  <c r="E5" i="1"/>
  <c r="O9" i="20" l="1"/>
  <c r="H5" i="1" s="1"/>
  <c r="F5" i="1"/>
</calcChain>
</file>

<file path=xl/sharedStrings.xml><?xml version="1.0" encoding="utf-8"?>
<sst xmlns="http://schemas.openxmlformats.org/spreadsheetml/2006/main" count="126" uniqueCount="37">
  <si>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</si>
  <si>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</si>
  <si>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</si>
  <si>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</si>
  <si>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</si>
  <si>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</si>
  <si>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</si>
  <si>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</si>
  <si>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</si>
  <si>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</si>
  <si>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</si>
  <si>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</si>
  <si>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</si>
  <si>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</si>
  <si>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</si>
  <si>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</si>
  <si>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</si>
  <si>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</si>
  <si>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</si>
  <si>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Charlie Fortson</t>
  </si>
  <si>
    <t>Return to Rankings</t>
  </si>
  <si>
    <t># Of Targets</t>
  </si>
  <si>
    <t>Unlimited</t>
  </si>
  <si>
    <t>Madisonville, TN</t>
  </si>
  <si>
    <t xml:space="preserve">Unlimited </t>
  </si>
  <si>
    <t>Brody McKelvey</t>
  </si>
  <si>
    <t>ABRA YOUTH UNLIMITED RANKING 2021</t>
  </si>
  <si>
    <t>*Brody McKelvie</t>
  </si>
  <si>
    <t>ABRA YOUTH OUTLAW HEAVY RANKING 2021</t>
  </si>
  <si>
    <t xml:space="preserve">Outlaw Hvy </t>
  </si>
  <si>
    <t>*Charlie Forston</t>
  </si>
  <si>
    <t>Outlaw Hvy</t>
  </si>
  <si>
    <t>Outlaw Lt</t>
  </si>
  <si>
    <t>*Colton Keller</t>
  </si>
  <si>
    <t>ABRA YOUTH OUTLAW LITE RANKING 2021</t>
  </si>
  <si>
    <t>Colton Keller</t>
  </si>
  <si>
    <t>Outlaw 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</si>
</sst>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1" xfId="0" applyFont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1" applyFill="1"/>
    <xf numFmtId="1" fontId="9" fillId="0" borderId="1" xfId="0" applyNumberFormat="1" applyFont="1" applyBorder="1" applyAlignment="1" applyProtection="1">
      <alignment horizontal="center"/>
      <protection locked="0" hidden="1"/>
    </xf>
    <xf numFmtId="0" fontId="8" fillId="0" borderId="0" xfId="1" applyFont="1" applyAlignment="1">
      <alignment horizontal="center"/>
    </xf>
    <xf numFmtId="1" fontId="9" fillId="0" borderId="1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8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/>
  <dimension ref="A1:H20"/>
  <sheetViews>
    <sheetView tabSelected="1" workbookViewId="0">
      <selection activeCell="H13" sqref="H13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8" bestFit="1" customWidth="1"/>
    <col min="4" max="4" width="15.7109375" style="8" bestFit="1" customWidth="1"/>
    <col min="5" max="5" width="16.140625" style="8" bestFit="1" customWidth="1"/>
    <col min="6" max="6" width="9.140625" style="27"/>
    <col min="7" max="7" width="9.140625" style="8"/>
    <col min="8" max="8" width="16.28515625" style="27" bestFit="1" customWidth="1"/>
  </cols>
  <sheetData>
    <row r="1" spans="1:8" ht="28.5" x14ac:dyDescent="0.45">
      <c r="A1" s="10"/>
      <c r="B1" s="10"/>
      <c r="C1" s="13" t="s">
        <v>26</v>
      </c>
      <c r="D1" s="10"/>
      <c r="E1" s="10"/>
      <c r="F1" s="25"/>
      <c r="G1" s="10"/>
      <c r="H1" s="25"/>
    </row>
    <row r="2" spans="1:8" ht="18.75" x14ac:dyDescent="0.3">
      <c r="A2" s="10"/>
      <c r="B2" s="10"/>
      <c r="C2" s="10"/>
      <c r="D2" s="15" t="s">
        <v>23</v>
      </c>
      <c r="E2" s="10"/>
      <c r="F2" s="25"/>
      <c r="G2" s="10"/>
      <c r="H2" s="25"/>
    </row>
    <row r="3" spans="1:8" x14ac:dyDescent="0.25">
      <c r="A3" s="10"/>
      <c r="B3" s="10"/>
      <c r="C3" s="10"/>
      <c r="D3" s="10"/>
      <c r="E3" s="10"/>
      <c r="F3" s="25"/>
      <c r="G3" s="10"/>
      <c r="H3" s="25"/>
    </row>
    <row r="4" spans="1:8" ht="18.75" x14ac:dyDescent="0.4">
      <c r="A4" s="11" t="s">
        <v>0</v>
      </c>
      <c r="B4" s="11" t="s">
        <v>1</v>
      </c>
      <c r="C4" s="11" t="s">
        <v>2</v>
      </c>
      <c r="D4" s="11" t="s">
        <v>21</v>
      </c>
      <c r="E4" s="11" t="s">
        <v>16</v>
      </c>
      <c r="F4" s="26" t="s">
        <v>17</v>
      </c>
      <c r="G4" s="11" t="s">
        <v>14</v>
      </c>
      <c r="H4" s="26" t="s">
        <v>18</v>
      </c>
    </row>
    <row r="5" spans="1:8" x14ac:dyDescent="0.25">
      <c r="A5" s="8">
        <v>1</v>
      </c>
      <c r="B5" s="8" t="s">
        <v>22</v>
      </c>
      <c r="C5" s="30" t="s">
        <v>25</v>
      </c>
      <c r="D5" s="9">
        <f>SUM('Brody McKelvey'!K9)</f>
        <v>24</v>
      </c>
      <c r="E5" s="9">
        <f>SUM('Brody McKelvey'!L9)</f>
        <v>3875</v>
      </c>
      <c r="F5" s="27">
        <f>SUM('Brody McKelvey'!M9)</f>
        <v>161.45833333333334</v>
      </c>
      <c r="G5" s="9">
        <f>SUM('Brody McKelvey'!N9)</f>
        <v>35</v>
      </c>
      <c r="H5" s="27">
        <f>SUM('Brody McKelvey'!O9)</f>
        <v>196.45833333333334</v>
      </c>
    </row>
    <row r="8" spans="1:8" ht="28.5" x14ac:dyDescent="0.45">
      <c r="A8" s="10"/>
      <c r="B8" s="10"/>
      <c r="C8" s="13" t="s">
        <v>28</v>
      </c>
      <c r="D8" s="10"/>
      <c r="E8" s="10"/>
      <c r="F8" s="25"/>
      <c r="G8" s="10"/>
      <c r="H8" s="25"/>
    </row>
    <row r="9" spans="1:8" ht="18.75" x14ac:dyDescent="0.3">
      <c r="A9" s="10"/>
      <c r="B9" s="10"/>
      <c r="C9" s="10"/>
      <c r="D9" s="15" t="s">
        <v>23</v>
      </c>
      <c r="E9" s="10"/>
      <c r="F9" s="25"/>
      <c r="G9" s="10"/>
      <c r="H9" s="25"/>
    </row>
    <row r="10" spans="1:8" x14ac:dyDescent="0.25">
      <c r="A10" s="10"/>
      <c r="B10" s="10"/>
      <c r="C10" s="10"/>
      <c r="D10" s="10"/>
      <c r="E10" s="10"/>
      <c r="F10" s="25"/>
      <c r="G10" s="10"/>
      <c r="H10" s="25"/>
    </row>
    <row r="11" spans="1:8" ht="18.75" x14ac:dyDescent="0.4">
      <c r="A11" s="11" t="s">
        <v>0</v>
      </c>
      <c r="B11" s="11" t="s">
        <v>1</v>
      </c>
      <c r="C11" s="11" t="s">
        <v>2</v>
      </c>
      <c r="D11" s="11" t="s">
        <v>21</v>
      </c>
      <c r="E11" s="11" t="s">
        <v>16</v>
      </c>
      <c r="F11" s="26" t="s">
        <v>17</v>
      </c>
      <c r="G11" s="11" t="s">
        <v>14</v>
      </c>
      <c r="H11" s="26" t="s">
        <v>18</v>
      </c>
    </row>
    <row r="12" spans="1:8" x14ac:dyDescent="0.25">
      <c r="A12" s="8">
        <v>1</v>
      </c>
      <c r="B12" s="8" t="s">
        <v>31</v>
      </c>
      <c r="C12" s="16" t="s">
        <v>19</v>
      </c>
      <c r="D12" s="9">
        <f>SUM('Charlie Fortson'!K9)</f>
        <v>26</v>
      </c>
      <c r="E12" s="9">
        <f>SUM('Charlie Fortson'!L9)</f>
        <v>5065</v>
      </c>
      <c r="F12" s="27">
        <f>SUM('Charlie Fortson'!M9)</f>
        <v>194.80769230769232</v>
      </c>
      <c r="G12" s="9">
        <f>SUM('Charlie Fortson'!N9)</f>
        <v>40</v>
      </c>
      <c r="H12" s="27">
        <f>SUM('Charlie Fortson'!O9)</f>
        <v>234.80769230769232</v>
      </c>
    </row>
    <row r="16" spans="1:8" ht="28.5" x14ac:dyDescent="0.45">
      <c r="A16" s="10"/>
      <c r="B16" s="10"/>
      <c r="C16" s="13" t="s">
        <v>34</v>
      </c>
      <c r="D16" s="10"/>
      <c r="E16" s="10"/>
      <c r="F16" s="25"/>
      <c r="G16" s="10"/>
      <c r="H16" s="25"/>
    </row>
    <row r="17" spans="1:8" ht="18.75" x14ac:dyDescent="0.3">
      <c r="A17" s="10"/>
      <c r="B17" s="10"/>
      <c r="C17" s="10"/>
      <c r="D17" s="15" t="s">
        <v>23</v>
      </c>
      <c r="E17" s="10"/>
      <c r="F17" s="25"/>
      <c r="G17" s="10"/>
      <c r="H17" s="25"/>
    </row>
    <row r="18" spans="1:8" x14ac:dyDescent="0.25">
      <c r="A18" s="10"/>
      <c r="B18" s="10"/>
      <c r="C18" s="10"/>
      <c r="D18" s="10"/>
      <c r="E18" s="10"/>
      <c r="F18" s="25"/>
      <c r="G18" s="10"/>
      <c r="H18" s="25"/>
    </row>
    <row r="19" spans="1:8" ht="18.75" x14ac:dyDescent="0.4">
      <c r="A19" s="11" t="s">
        <v>0</v>
      </c>
      <c r="B19" s="11" t="s">
        <v>1</v>
      </c>
      <c r="C19" s="11" t="s">
        <v>2</v>
      </c>
      <c r="D19" s="11" t="s">
        <v>21</v>
      </c>
      <c r="E19" s="11" t="s">
        <v>16</v>
      </c>
      <c r="F19" s="26" t="s">
        <v>17</v>
      </c>
      <c r="G19" s="11" t="s">
        <v>14</v>
      </c>
      <c r="H19" s="26" t="s">
        <v>18</v>
      </c>
    </row>
    <row r="20" spans="1:8" x14ac:dyDescent="0.25">
      <c r="A20" s="8">
        <v>1</v>
      </c>
      <c r="B20" s="8" t="s">
        <v>36</v>
      </c>
      <c r="C20" s="14" t="s">
        <v>35</v>
      </c>
      <c r="D20" s="9">
        <f>SUM('Colton Keller'!K8)</f>
        <v>18</v>
      </c>
      <c r="E20" s="9">
        <f>SUM('Colton Keller'!L8)</f>
        <v>2918</v>
      </c>
      <c r="F20" s="27">
        <f>SUM('Colton Keller'!M8)</f>
        <v>162.11111111111111</v>
      </c>
      <c r="G20" s="9">
        <f>SUM('Colton Keller'!N8)</f>
        <v>25</v>
      </c>
      <c r="H20" s="27">
        <f>SUM('Colton Keller'!O8)</f>
        <v>187.11111111111111</v>
      </c>
    </row>
  </sheetData>
  <hyperlinks>
    <hyperlink ref="C5" location="'Brody McKelvey'!A1" display="Brody McKelvey" xr:uid="{1AD6FB0E-CBC1-41FA-9FAD-725166054611}"/>
    <hyperlink ref="C12" location="'Charlie Fortson'!A1" display="Charlie Fortson" xr:uid="{36AFFB9C-4E94-4CAE-A1E8-073698D62F31}"/>
    <hyperlink ref="C20" location="'Colton Keller'!A1" display="Colton Keller" xr:uid="{68C6CDB7-D5F8-405D-81CC-2C3147EF11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A6B8-3407-4C42-96EE-9860344CAB3F}">
  <sheetPr codeName="Sheet2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20</v>
      </c>
    </row>
    <row r="2" spans="1:17" x14ac:dyDescent="0.25">
      <c r="A2" s="17" t="s">
        <v>24</v>
      </c>
      <c r="B2" s="18" t="s">
        <v>27</v>
      </c>
      <c r="C2" s="19">
        <v>44282</v>
      </c>
      <c r="D2" s="20" t="s">
        <v>23</v>
      </c>
      <c r="E2" s="29">
        <v>164</v>
      </c>
      <c r="F2" s="29">
        <v>176</v>
      </c>
      <c r="G2" s="29">
        <v>188</v>
      </c>
      <c r="H2" s="29">
        <v>178</v>
      </c>
      <c r="I2" s="29"/>
      <c r="J2" s="29"/>
      <c r="K2" s="21">
        <v>4</v>
      </c>
      <c r="L2" s="21">
        <v>706</v>
      </c>
      <c r="M2" s="22">
        <v>176.5</v>
      </c>
      <c r="N2" s="23">
        <v>5</v>
      </c>
      <c r="O2" s="24">
        <v>181.5</v>
      </c>
    </row>
    <row r="3" spans="1:17" x14ac:dyDescent="0.25">
      <c r="A3" s="17" t="s">
        <v>24</v>
      </c>
      <c r="B3" s="18" t="s">
        <v>27</v>
      </c>
      <c r="C3" s="19">
        <v>44310</v>
      </c>
      <c r="D3" s="20" t="s">
        <v>23</v>
      </c>
      <c r="E3" s="29">
        <v>140</v>
      </c>
      <c r="F3" s="29">
        <v>128</v>
      </c>
      <c r="G3" s="29">
        <v>129</v>
      </c>
      <c r="H3" s="29">
        <v>117</v>
      </c>
      <c r="I3" s="29">
        <v>129</v>
      </c>
      <c r="J3" s="29">
        <v>175</v>
      </c>
      <c r="K3" s="21">
        <v>6</v>
      </c>
      <c r="L3" s="21">
        <v>818</v>
      </c>
      <c r="M3" s="22">
        <v>136.33333333333334</v>
      </c>
      <c r="N3" s="23">
        <v>10</v>
      </c>
      <c r="O3" s="24">
        <v>146.33333333333334</v>
      </c>
    </row>
    <row r="4" spans="1:17" x14ac:dyDescent="0.25">
      <c r="A4" s="17" t="s">
        <v>24</v>
      </c>
      <c r="B4" s="18" t="s">
        <v>27</v>
      </c>
      <c r="C4" s="19">
        <v>44339</v>
      </c>
      <c r="D4" s="20" t="s">
        <v>23</v>
      </c>
      <c r="E4" s="29">
        <v>155</v>
      </c>
      <c r="F4" s="29">
        <v>158</v>
      </c>
      <c r="G4" s="29">
        <v>153</v>
      </c>
      <c r="H4" s="29">
        <v>145</v>
      </c>
      <c r="I4" s="29"/>
      <c r="J4" s="29"/>
      <c r="K4" s="21">
        <v>4</v>
      </c>
      <c r="L4" s="21">
        <v>611</v>
      </c>
      <c r="M4" s="22">
        <v>152.75</v>
      </c>
      <c r="N4" s="23">
        <v>5</v>
      </c>
      <c r="O4" s="24">
        <v>157.75</v>
      </c>
    </row>
    <row r="5" spans="1:17" x14ac:dyDescent="0.25">
      <c r="A5" s="17" t="s">
        <v>24</v>
      </c>
      <c r="B5" s="18" t="s">
        <v>27</v>
      </c>
      <c r="C5" s="19">
        <v>44373</v>
      </c>
      <c r="D5" s="20" t="s">
        <v>23</v>
      </c>
      <c r="E5" s="29">
        <v>178</v>
      </c>
      <c r="F5" s="29">
        <v>176</v>
      </c>
      <c r="G5" s="29">
        <v>185</v>
      </c>
      <c r="H5" s="29">
        <v>169</v>
      </c>
      <c r="I5" s="29">
        <v>170</v>
      </c>
      <c r="J5" s="29">
        <v>183</v>
      </c>
      <c r="K5" s="21">
        <v>6</v>
      </c>
      <c r="L5" s="21">
        <v>1061</v>
      </c>
      <c r="M5" s="22">
        <v>176.83333333333334</v>
      </c>
      <c r="N5" s="23">
        <v>10</v>
      </c>
      <c r="O5" s="24">
        <v>186.83333333333334</v>
      </c>
    </row>
    <row r="6" spans="1:17" x14ac:dyDescent="0.25">
      <c r="A6" s="17" t="s">
        <v>24</v>
      </c>
      <c r="B6" s="18" t="s">
        <v>27</v>
      </c>
      <c r="C6" s="19">
        <v>44374</v>
      </c>
      <c r="D6" s="20" t="s">
        <v>23</v>
      </c>
      <c r="E6" s="29">
        <v>180</v>
      </c>
      <c r="F6" s="29">
        <v>174</v>
      </c>
      <c r="G6" s="29">
        <v>158</v>
      </c>
      <c r="H6" s="29">
        <v>167</v>
      </c>
      <c r="I6" s="29"/>
      <c r="J6" s="29"/>
      <c r="K6" s="21">
        <v>4</v>
      </c>
      <c r="L6" s="21">
        <v>679</v>
      </c>
      <c r="M6" s="22">
        <v>169.75</v>
      </c>
      <c r="N6" s="23">
        <v>5</v>
      </c>
      <c r="O6" s="24">
        <v>174.75</v>
      </c>
    </row>
    <row r="9" spans="1:17" x14ac:dyDescent="0.25">
      <c r="K9" s="7">
        <f>SUM(K2:K8)</f>
        <v>24</v>
      </c>
      <c r="L9" s="7">
        <f>SUM(L2:L8)</f>
        <v>3875</v>
      </c>
      <c r="M9" s="12">
        <f>SUM(L9/K9)</f>
        <v>161.45833333333334</v>
      </c>
      <c r="N9" s="7">
        <f>SUM(N2:N8)</f>
        <v>35</v>
      </c>
      <c r="O9" s="12">
        <f>SUM(M9+N9)</f>
        <v>196.45833333333334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4"/>
    <protectedRange algorithmName="SHA-512" hashValue="ON39YdpmFHfN9f47KpiRvqrKx0V9+erV1CNkpWzYhW/Qyc6aT8rEyCrvauWSYGZK2ia3o7vd3akF07acHAFpOA==" saltValue="yVW9XmDwTqEnmpSGai0KYg==" spinCount="100000" sqref="D3" name="Range1_1_1_2_3"/>
    <protectedRange algorithmName="SHA-512" hashValue="ON39YdpmFHfN9f47KpiRvqrKx0V9+erV1CNkpWzYhW/Qyc6aT8rEyCrvauWSYGZK2ia3o7vd3akF07acHAFpOA==" saltValue="yVW9XmDwTqEnmpSGai0KYg==" spinCount="100000" sqref="E3:J3" name="Range1_4_4"/>
    <protectedRange algorithmName="SHA-512" hashValue="ON39YdpmFHfN9f47KpiRvqrKx0V9+erV1CNkpWzYhW/Qyc6aT8rEyCrvauWSYGZK2ia3o7vd3akF07acHAFpOA==" saltValue="yVW9XmDwTqEnmpSGai0KYg==" spinCount="100000" sqref="B4:C4" name="Range1_1_2_3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E4:J4" name="Range1_4_3"/>
    <protectedRange algorithmName="SHA-512" hashValue="ON39YdpmFHfN9f47KpiRvqrKx0V9+erV1CNkpWzYhW/Qyc6aT8rEyCrvauWSYGZK2ia3o7vd3akF07acHAFpOA==" saltValue="yVW9XmDwTqEnmpSGai0KYg==" spinCount="100000" sqref="B5:C5" name="Range1_1_2_7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7"/>
    <protectedRange algorithmName="SHA-512" hashValue="ON39YdpmFHfN9f47KpiRvqrKx0V9+erV1CNkpWzYhW/Qyc6aT8rEyCrvauWSYGZK2ia3o7vd3akF07acHAFpOA==" saltValue="yVW9XmDwTqEnmpSGai0KYg==" spinCount="100000" sqref="B6:C6" name="Range1_1_2_10"/>
    <protectedRange algorithmName="SHA-512" hashValue="ON39YdpmFHfN9f47KpiRvqrKx0V9+erV1CNkpWzYhW/Qyc6aT8rEyCrvauWSYGZK2ia3o7vd3akF07acHAFpOA==" saltValue="yVW9XmDwTqEnmpSGai0KYg==" spinCount="100000" sqref="D6" name="Range1_1_1_2_10"/>
    <protectedRange algorithmName="SHA-512" hashValue="ON39YdpmFHfN9f47KpiRvqrKx0V9+erV1CNkpWzYhW/Qyc6aT8rEyCrvauWSYGZK2ia3o7vd3akF07acHAFpOA==" saltValue="yVW9XmDwTqEnmpSGai0KYg==" spinCount="100000" sqref="E6:J6" name="Range1_4_9"/>
  </protectedRanges>
  <conditionalFormatting sqref="E2">
    <cfRule type="top10" dxfId="83" priority="30" rank="1"/>
  </conditionalFormatting>
  <conditionalFormatting sqref="F2">
    <cfRule type="top10" dxfId="82" priority="29" rank="1"/>
  </conditionalFormatting>
  <conditionalFormatting sqref="G2">
    <cfRule type="top10" dxfId="81" priority="28" rank="1"/>
  </conditionalFormatting>
  <conditionalFormatting sqref="H2">
    <cfRule type="top10" dxfId="80" priority="27" rank="1"/>
  </conditionalFormatting>
  <conditionalFormatting sqref="I2">
    <cfRule type="top10" dxfId="79" priority="26" rank="1"/>
  </conditionalFormatting>
  <conditionalFormatting sqref="J2">
    <cfRule type="top10" dxfId="78" priority="25" rank="1"/>
  </conditionalFormatting>
  <conditionalFormatting sqref="E3">
    <cfRule type="top10" dxfId="77" priority="24" rank="1"/>
  </conditionalFormatting>
  <conditionalFormatting sqref="F3">
    <cfRule type="top10" dxfId="76" priority="23" rank="1"/>
  </conditionalFormatting>
  <conditionalFormatting sqref="G3">
    <cfRule type="top10" dxfId="75" priority="22" rank="1"/>
  </conditionalFormatting>
  <conditionalFormatting sqref="H3">
    <cfRule type="top10" dxfId="74" priority="21" rank="1"/>
  </conditionalFormatting>
  <conditionalFormatting sqref="I3">
    <cfRule type="top10" dxfId="73" priority="20" rank="1"/>
  </conditionalFormatting>
  <conditionalFormatting sqref="J3">
    <cfRule type="top10" dxfId="72" priority="19" rank="1"/>
  </conditionalFormatting>
  <conditionalFormatting sqref="E4">
    <cfRule type="top10" dxfId="71" priority="18" rank="1"/>
  </conditionalFormatting>
  <conditionalFormatting sqref="F4">
    <cfRule type="top10" dxfId="70" priority="17" rank="1"/>
  </conditionalFormatting>
  <conditionalFormatting sqref="G4">
    <cfRule type="top10" dxfId="69" priority="16" rank="1"/>
  </conditionalFormatting>
  <conditionalFormatting sqref="H4">
    <cfRule type="top10" dxfId="68" priority="15" rank="1"/>
  </conditionalFormatting>
  <conditionalFormatting sqref="I4">
    <cfRule type="top10" dxfId="67" priority="14" rank="1"/>
  </conditionalFormatting>
  <conditionalFormatting sqref="J4">
    <cfRule type="top10" dxfId="66" priority="13" rank="1"/>
  </conditionalFormatting>
  <conditionalFormatting sqref="E5">
    <cfRule type="top10" dxfId="65" priority="12" rank="1"/>
  </conditionalFormatting>
  <conditionalFormatting sqref="F5">
    <cfRule type="top10" dxfId="64" priority="11" rank="1"/>
  </conditionalFormatting>
  <conditionalFormatting sqref="G5">
    <cfRule type="top10" dxfId="63" priority="10" rank="1"/>
  </conditionalFormatting>
  <conditionalFormatting sqref="H5">
    <cfRule type="top10" dxfId="62" priority="9" rank="1"/>
  </conditionalFormatting>
  <conditionalFormatting sqref="I5">
    <cfRule type="top10" dxfId="61" priority="8" rank="1"/>
  </conditionalFormatting>
  <conditionalFormatting sqref="J5">
    <cfRule type="top10" dxfId="60" priority="7" rank="1"/>
  </conditionalFormatting>
  <conditionalFormatting sqref="E6">
    <cfRule type="top10" dxfId="59" priority="6" rank="1"/>
  </conditionalFormatting>
  <conditionalFormatting sqref="F6">
    <cfRule type="top10" dxfId="58" priority="5" rank="1"/>
  </conditionalFormatting>
  <conditionalFormatting sqref="G6">
    <cfRule type="top10" dxfId="57" priority="4" rank="1"/>
  </conditionalFormatting>
  <conditionalFormatting sqref="H6">
    <cfRule type="top10" dxfId="56" priority="3" rank="1"/>
  </conditionalFormatting>
  <conditionalFormatting sqref="I6">
    <cfRule type="top10" dxfId="55" priority="2" rank="1"/>
  </conditionalFormatting>
  <conditionalFormatting sqref="J6">
    <cfRule type="top10" dxfId="54" priority="1" rank="1"/>
  </conditionalFormatting>
  <hyperlinks>
    <hyperlink ref="Q1" location="'Tennessee Youth Ranking 2021'!A1" display="Return to Rankings" xr:uid="{3E6C11B8-E1D3-437F-9113-F7379E1A30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9A53E7-3C71-4875-AC0D-731C1CC78A8C}">
          <x14:formula1>
            <xm:f>'C:\Users\abra2\Desktop\ABRA Files and More\AUTO BENCH REST ASSOCIATION FILE\ABRA 2019\Georgia\[Georgia Results 01 19 20.xlsm]DATA SHEET'!#REF!</xm:f>
          </x14:formula1>
          <xm:sqref>B2:B3 D2:D3</xm:sqref>
        </x14:dataValidation>
        <x14:dataValidation type="list" allowBlank="1" showInputMessage="1" showErrorMessage="1" xr:uid="{06137186-4B84-44BD-86C2-7BDC05E08A0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FC73-3453-402E-90EA-F4761FF823D1}">
  <sheetPr codeName="Sheet4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20</v>
      </c>
    </row>
    <row r="2" spans="1:17" x14ac:dyDescent="0.25">
      <c r="A2" s="17" t="s">
        <v>32</v>
      </c>
      <c r="B2" s="18" t="s">
        <v>33</v>
      </c>
      <c r="C2" s="19">
        <v>44339</v>
      </c>
      <c r="D2" s="20" t="s">
        <v>23</v>
      </c>
      <c r="E2" s="31">
        <v>134</v>
      </c>
      <c r="F2" s="31">
        <v>154</v>
      </c>
      <c r="G2" s="31">
        <v>162</v>
      </c>
      <c r="H2" s="31">
        <v>152</v>
      </c>
      <c r="I2" s="31"/>
      <c r="J2" s="31"/>
      <c r="K2" s="21">
        <v>4</v>
      </c>
      <c r="L2" s="21">
        <v>602</v>
      </c>
      <c r="M2" s="22">
        <v>150.5</v>
      </c>
      <c r="N2" s="23">
        <v>5</v>
      </c>
      <c r="O2" s="24">
        <v>155.5</v>
      </c>
    </row>
    <row r="3" spans="1:17" x14ac:dyDescent="0.25">
      <c r="A3" s="17" t="s">
        <v>32</v>
      </c>
      <c r="B3" s="18" t="s">
        <v>33</v>
      </c>
      <c r="C3" s="19">
        <v>44373</v>
      </c>
      <c r="D3" s="20" t="s">
        <v>23</v>
      </c>
      <c r="E3" s="31">
        <v>157</v>
      </c>
      <c r="F3" s="31">
        <v>174</v>
      </c>
      <c r="G3" s="31">
        <v>143</v>
      </c>
      <c r="H3" s="31">
        <v>163</v>
      </c>
      <c r="I3" s="31">
        <v>177</v>
      </c>
      <c r="J3" s="31">
        <v>162</v>
      </c>
      <c r="K3" s="21">
        <v>6</v>
      </c>
      <c r="L3" s="21">
        <v>976</v>
      </c>
      <c r="M3" s="22">
        <v>162.66666666666666</v>
      </c>
      <c r="N3" s="23">
        <v>10</v>
      </c>
      <c r="O3" s="24">
        <v>172.66666666666666</v>
      </c>
    </row>
    <row r="4" spans="1:17" x14ac:dyDescent="0.25">
      <c r="A4" s="17" t="s">
        <v>32</v>
      </c>
      <c r="B4" s="18" t="s">
        <v>33</v>
      </c>
      <c r="C4" s="19">
        <v>44401</v>
      </c>
      <c r="D4" s="20" t="s">
        <v>23</v>
      </c>
      <c r="E4" s="31">
        <v>164</v>
      </c>
      <c r="F4" s="31">
        <v>169</v>
      </c>
      <c r="G4" s="31">
        <v>172</v>
      </c>
      <c r="H4" s="31">
        <v>170</v>
      </c>
      <c r="I4" s="31"/>
      <c r="J4" s="31"/>
      <c r="K4" s="21">
        <v>4</v>
      </c>
      <c r="L4" s="21">
        <v>675</v>
      </c>
      <c r="M4" s="22">
        <v>168.75</v>
      </c>
      <c r="N4" s="23">
        <v>5</v>
      </c>
      <c r="O4" s="24">
        <v>173.75</v>
      </c>
    </row>
    <row r="5" spans="1:17" x14ac:dyDescent="0.25">
      <c r="A5" s="17" t="s">
        <v>32</v>
      </c>
      <c r="B5" s="18" t="s">
        <v>33</v>
      </c>
      <c r="C5" s="19">
        <v>44402</v>
      </c>
      <c r="D5" s="20" t="s">
        <v>23</v>
      </c>
      <c r="E5" s="31">
        <v>166</v>
      </c>
      <c r="F5" s="31">
        <v>161</v>
      </c>
      <c r="G5" s="31">
        <v>171</v>
      </c>
      <c r="H5" s="31">
        <v>167</v>
      </c>
      <c r="I5" s="31"/>
      <c r="J5" s="31"/>
      <c r="K5" s="21">
        <v>4</v>
      </c>
      <c r="L5" s="21">
        <v>665</v>
      </c>
      <c r="M5" s="22">
        <v>166.25</v>
      </c>
      <c r="N5" s="23">
        <v>5</v>
      </c>
      <c r="O5" s="24">
        <v>171.25</v>
      </c>
    </row>
    <row r="8" spans="1:17" x14ac:dyDescent="0.25">
      <c r="K8" s="7">
        <f>SUM(K2:K7)</f>
        <v>18</v>
      </c>
      <c r="L8" s="7">
        <f>SUM(L2:L7)</f>
        <v>2918</v>
      </c>
      <c r="M8" s="12">
        <f>SUM(L8/K8)</f>
        <v>162.11111111111111</v>
      </c>
      <c r="N8" s="7">
        <f>SUM(N2:N7)</f>
        <v>25</v>
      </c>
      <c r="O8" s="12">
        <f>SUM(M8+N8)</f>
        <v>187.11111111111111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2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6"/>
    <protectedRange algorithmName="SHA-512" hashValue="ON39YdpmFHfN9f47KpiRvqrKx0V9+erV1CNkpWzYhW/Qyc6aT8rEyCrvauWSYGZK2ia3o7vd3akF07acHAFpOA==" saltValue="yVW9XmDwTqEnmpSGai0KYg==" spinCount="100000" sqref="E3:J3" name="Range1_4_6"/>
    <protectedRange algorithmName="SHA-512" hashValue="ON39YdpmFHfN9f47KpiRvqrKx0V9+erV1CNkpWzYhW/Qyc6aT8rEyCrvauWSYGZK2ia3o7vd3akF07acHAFpOA==" saltValue="yVW9XmDwTqEnmpSGai0KYg==" spinCount="100000" sqref="B4:C4" name="Range1_1_2_9"/>
    <protectedRange algorithmName="SHA-512" hashValue="ON39YdpmFHfN9f47KpiRvqrKx0V9+erV1CNkpWzYhW/Qyc6aT8rEyCrvauWSYGZK2ia3o7vd3akF07acHAFpOA==" saltValue="yVW9XmDwTqEnmpSGai0KYg==" spinCount="100000" sqref="D4" name="Range1_1_1_2_9"/>
    <protectedRange algorithmName="SHA-512" hashValue="ON39YdpmFHfN9f47KpiRvqrKx0V9+erV1CNkpWzYhW/Qyc6aT8rEyCrvauWSYGZK2ia3o7vd3akF07acHAFpOA==" saltValue="yVW9XmDwTqEnmpSGai0KYg==" spinCount="100000" sqref="E4:J4" name="Range1_4_10"/>
    <protectedRange algorithmName="SHA-512" hashValue="ON39YdpmFHfN9f47KpiRvqrKx0V9+erV1CNkpWzYhW/Qyc6aT8rEyCrvauWSYGZK2ia3o7vd3akF07acHAFpOA==" saltValue="yVW9XmDwTqEnmpSGai0KYg==" spinCount="100000" sqref="B5:C5" name="Range1_1_2_11"/>
    <protectedRange algorithmName="SHA-512" hashValue="ON39YdpmFHfN9f47KpiRvqrKx0V9+erV1CNkpWzYhW/Qyc6aT8rEyCrvauWSYGZK2ia3o7vd3akF07acHAFpOA==" saltValue="yVW9XmDwTqEnmpSGai0KYg==" spinCount="100000" sqref="D5" name="Range1_1_1_2_11"/>
    <protectedRange algorithmName="SHA-512" hashValue="ON39YdpmFHfN9f47KpiRvqrKx0V9+erV1CNkpWzYhW/Qyc6aT8rEyCrvauWSYGZK2ia3o7vd3akF07acHAFpOA==" saltValue="yVW9XmDwTqEnmpSGai0KYg==" spinCount="100000" sqref="E5:J5" name="Range1_4_11"/>
  </protectedRanges>
  <conditionalFormatting sqref="F2">
    <cfRule type="top10" dxfId="53" priority="29" rank="1"/>
  </conditionalFormatting>
  <conditionalFormatting sqref="H2">
    <cfRule type="top10" dxfId="52" priority="27" rank="1"/>
  </conditionalFormatting>
  <conditionalFormatting sqref="G2">
    <cfRule type="top10" dxfId="51" priority="28" rank="1"/>
  </conditionalFormatting>
  <conditionalFormatting sqref="I2">
    <cfRule type="top10" dxfId="50" priority="26" rank="1"/>
  </conditionalFormatting>
  <conditionalFormatting sqref="J2">
    <cfRule type="top10" dxfId="49" priority="25" rank="1"/>
  </conditionalFormatting>
  <conditionalFormatting sqref="E2">
    <cfRule type="top10" dxfId="48" priority="30" rank="1"/>
  </conditionalFormatting>
  <conditionalFormatting sqref="E3">
    <cfRule type="top10" dxfId="47" priority="18" rank="1"/>
  </conditionalFormatting>
  <conditionalFormatting sqref="F3">
    <cfRule type="top10" dxfId="46" priority="17" rank="1"/>
  </conditionalFormatting>
  <conditionalFormatting sqref="G3">
    <cfRule type="top10" dxfId="45" priority="16" rank="1"/>
  </conditionalFormatting>
  <conditionalFormatting sqref="H3">
    <cfRule type="top10" dxfId="44" priority="15" rank="1"/>
  </conditionalFormatting>
  <conditionalFormatting sqref="I3">
    <cfRule type="top10" dxfId="43" priority="14" rank="1"/>
  </conditionalFormatting>
  <conditionalFormatting sqref="J3">
    <cfRule type="top10" dxfId="42" priority="13" rank="1"/>
  </conditionalFormatting>
  <conditionalFormatting sqref="F4">
    <cfRule type="top10" dxfId="41" priority="11" rank="1"/>
  </conditionalFormatting>
  <conditionalFormatting sqref="H4">
    <cfRule type="top10" dxfId="40" priority="9" rank="1"/>
  </conditionalFormatting>
  <conditionalFormatting sqref="G4">
    <cfRule type="top10" dxfId="39" priority="10" rank="1"/>
  </conditionalFormatting>
  <conditionalFormatting sqref="I4">
    <cfRule type="top10" dxfId="38" priority="8" rank="1"/>
  </conditionalFormatting>
  <conditionalFormatting sqref="J4">
    <cfRule type="top10" dxfId="37" priority="7" rank="1"/>
  </conditionalFormatting>
  <conditionalFormatting sqref="E4">
    <cfRule type="top10" dxfId="36" priority="12" rank="1"/>
  </conditionalFormatting>
  <conditionalFormatting sqref="F5">
    <cfRule type="top10" dxfId="5" priority="5" rank="1"/>
  </conditionalFormatting>
  <conditionalFormatting sqref="H5">
    <cfRule type="top10" dxfId="4" priority="3" rank="1"/>
  </conditionalFormatting>
  <conditionalFormatting sqref="G5">
    <cfRule type="top10" dxfId="3" priority="4" rank="1"/>
  </conditionalFormatting>
  <conditionalFormatting sqref="I5">
    <cfRule type="top10" dxfId="2" priority="2" rank="1"/>
  </conditionalFormatting>
  <conditionalFormatting sqref="J5">
    <cfRule type="top10" dxfId="1" priority="1" rank="1"/>
  </conditionalFormatting>
  <conditionalFormatting sqref="E5">
    <cfRule type="top10" dxfId="0" priority="6" rank="1"/>
  </conditionalFormatting>
  <hyperlinks>
    <hyperlink ref="Q1" location="'Tennessee Youth Ranking 2021'!A1" display="Return to Rankings" xr:uid="{2414E114-0D94-446F-8770-BAC1E9A013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CAC2FD-A569-4AE9-B5BE-37A17398F2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0F567-0909-49CC-9703-359E4D88ECE5}">
  <sheetPr codeName="Sheet3"/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20</v>
      </c>
    </row>
    <row r="2" spans="1:17" x14ac:dyDescent="0.25">
      <c r="A2" s="17" t="s">
        <v>29</v>
      </c>
      <c r="B2" s="18" t="s">
        <v>30</v>
      </c>
      <c r="C2" s="19">
        <v>44311</v>
      </c>
      <c r="D2" s="20" t="s">
        <v>23</v>
      </c>
      <c r="E2" s="31">
        <v>195</v>
      </c>
      <c r="F2" s="31">
        <v>190</v>
      </c>
      <c r="G2" s="31">
        <v>191</v>
      </c>
      <c r="H2" s="31">
        <v>191</v>
      </c>
      <c r="I2" s="31"/>
      <c r="J2" s="31"/>
      <c r="K2" s="21">
        <v>4</v>
      </c>
      <c r="L2" s="21">
        <v>767</v>
      </c>
      <c r="M2" s="22">
        <v>191.75</v>
      </c>
      <c r="N2" s="23">
        <v>5</v>
      </c>
      <c r="O2" s="24">
        <v>196.75</v>
      </c>
    </row>
    <row r="3" spans="1:17" x14ac:dyDescent="0.25">
      <c r="A3" s="17" t="s">
        <v>29</v>
      </c>
      <c r="B3" s="18" t="s">
        <v>30</v>
      </c>
      <c r="C3" s="19">
        <v>44310</v>
      </c>
      <c r="D3" s="20" t="s">
        <v>23</v>
      </c>
      <c r="E3" s="31">
        <v>191</v>
      </c>
      <c r="F3" s="31">
        <v>195</v>
      </c>
      <c r="G3" s="31">
        <v>196</v>
      </c>
      <c r="H3" s="31">
        <v>195</v>
      </c>
      <c r="I3" s="31">
        <v>196</v>
      </c>
      <c r="J3" s="31">
        <v>189</v>
      </c>
      <c r="K3" s="21">
        <v>6</v>
      </c>
      <c r="L3" s="21">
        <v>1162</v>
      </c>
      <c r="M3" s="22">
        <v>193.66666666666666</v>
      </c>
      <c r="N3" s="23">
        <v>10</v>
      </c>
      <c r="O3" s="24">
        <v>203.66666666666666</v>
      </c>
    </row>
    <row r="4" spans="1:17" x14ac:dyDescent="0.25">
      <c r="A4" s="17" t="s">
        <v>29</v>
      </c>
      <c r="B4" s="18" t="s">
        <v>30</v>
      </c>
      <c r="C4" s="19">
        <v>44373</v>
      </c>
      <c r="D4" s="20" t="s">
        <v>23</v>
      </c>
      <c r="E4" s="31">
        <v>195</v>
      </c>
      <c r="F4" s="31">
        <v>197</v>
      </c>
      <c r="G4" s="31">
        <v>195</v>
      </c>
      <c r="H4" s="31">
        <v>200</v>
      </c>
      <c r="I4" s="31">
        <v>198</v>
      </c>
      <c r="J4" s="31">
        <v>197</v>
      </c>
      <c r="K4" s="21">
        <v>6</v>
      </c>
      <c r="L4" s="21">
        <v>1182</v>
      </c>
      <c r="M4" s="22">
        <v>197</v>
      </c>
      <c r="N4" s="23">
        <v>10</v>
      </c>
      <c r="O4" s="24">
        <v>207</v>
      </c>
    </row>
    <row r="5" spans="1:17" x14ac:dyDescent="0.25">
      <c r="A5" s="17" t="s">
        <v>29</v>
      </c>
      <c r="B5" s="18" t="s">
        <v>30</v>
      </c>
      <c r="C5" s="19">
        <v>44373</v>
      </c>
      <c r="D5" s="20" t="s">
        <v>23</v>
      </c>
      <c r="E5" s="31">
        <v>195</v>
      </c>
      <c r="F5" s="31">
        <v>197</v>
      </c>
      <c r="G5" s="31">
        <v>195</v>
      </c>
      <c r="H5" s="31">
        <v>200</v>
      </c>
      <c r="I5" s="31">
        <v>198</v>
      </c>
      <c r="J5" s="31">
        <v>197</v>
      </c>
      <c r="K5" s="21">
        <v>6</v>
      </c>
      <c r="L5" s="21">
        <v>1182</v>
      </c>
      <c r="M5" s="22">
        <v>197</v>
      </c>
      <c r="N5" s="23">
        <v>10</v>
      </c>
      <c r="O5" s="24">
        <v>207</v>
      </c>
    </row>
    <row r="6" spans="1:17" x14ac:dyDescent="0.25">
      <c r="A6" s="17" t="s">
        <v>29</v>
      </c>
      <c r="B6" s="18" t="s">
        <v>30</v>
      </c>
      <c r="C6" s="19">
        <v>44374</v>
      </c>
      <c r="D6" s="20" t="s">
        <v>23</v>
      </c>
      <c r="E6" s="31">
        <v>194</v>
      </c>
      <c r="F6" s="31">
        <v>193</v>
      </c>
      <c r="G6" s="31">
        <v>189</v>
      </c>
      <c r="H6" s="31">
        <v>196</v>
      </c>
      <c r="I6" s="31"/>
      <c r="J6" s="31"/>
      <c r="K6" s="21">
        <v>4</v>
      </c>
      <c r="L6" s="21">
        <v>772</v>
      </c>
      <c r="M6" s="22">
        <v>193</v>
      </c>
      <c r="N6" s="23">
        <v>5</v>
      </c>
      <c r="O6" s="24">
        <v>198</v>
      </c>
    </row>
    <row r="9" spans="1:17" x14ac:dyDescent="0.25">
      <c r="K9" s="7">
        <f>SUM(K2:K8)</f>
        <v>26</v>
      </c>
      <c r="L9" s="7">
        <f>SUM(L2:L8)</f>
        <v>5065</v>
      </c>
      <c r="M9" s="12">
        <f>SUM(L9/K9)</f>
        <v>194.80769230769232</v>
      </c>
      <c r="N9" s="7">
        <f>SUM(N2:N8)</f>
        <v>40</v>
      </c>
      <c r="O9" s="12">
        <f>SUM(M9+N9)</f>
        <v>234.80769230769232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2"/>
    <protectedRange algorithmName="SHA-512" hashValue="ON39YdpmFHfN9f47KpiRvqrKx0V9+erV1CNkpWzYhW/Qyc6aT8rEyCrvauWSYGZK2ia3o7vd3akF07acHAFpOA==" saltValue="yVW9XmDwTqEnmpSGai0KYg==" spinCount="100000" sqref="B3:C3" name="Range1_1_2_3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3"/>
    <protectedRange algorithmName="SHA-512" hashValue="ON39YdpmFHfN9f47KpiRvqrKx0V9+erV1CNkpWzYhW/Qyc6aT8rEyCrvauWSYGZK2ia3o7vd3akF07acHAFpOA==" saltValue="yVW9XmDwTqEnmpSGai0KYg==" spinCount="100000" sqref="B4:C4" name="Range1_1_2_5"/>
    <protectedRange algorithmName="SHA-512" hashValue="ON39YdpmFHfN9f47KpiRvqrKx0V9+erV1CNkpWzYhW/Qyc6aT8rEyCrvauWSYGZK2ia3o7vd3akF07acHAFpOA==" saltValue="yVW9XmDwTqEnmpSGai0KYg==" spinCount="100000" sqref="D4" name="Range1_1_1_2_5"/>
    <protectedRange algorithmName="SHA-512" hashValue="ON39YdpmFHfN9f47KpiRvqrKx0V9+erV1CNkpWzYhW/Qyc6aT8rEyCrvauWSYGZK2ia3o7vd3akF07acHAFpOA==" saltValue="yVW9XmDwTqEnmpSGai0KYg==" spinCount="100000" sqref="E4:J4" name="Range1_4_5"/>
    <protectedRange algorithmName="SHA-512" hashValue="ON39YdpmFHfN9f47KpiRvqrKx0V9+erV1CNkpWzYhW/Qyc6aT8rEyCrvauWSYGZK2ia3o7vd3akF07acHAFpOA==" saltValue="yVW9XmDwTqEnmpSGai0KYg==" spinCount="100000" sqref="B5:C5" name="Range1_1_2_5_1"/>
    <protectedRange algorithmName="SHA-512" hashValue="ON39YdpmFHfN9f47KpiRvqrKx0V9+erV1CNkpWzYhW/Qyc6aT8rEyCrvauWSYGZK2ia3o7vd3akF07acHAFpOA==" saltValue="yVW9XmDwTqEnmpSGai0KYg==" spinCount="100000" sqref="D5" name="Range1_1_1_2_5_1"/>
    <protectedRange algorithmName="SHA-512" hashValue="ON39YdpmFHfN9f47KpiRvqrKx0V9+erV1CNkpWzYhW/Qyc6aT8rEyCrvauWSYGZK2ia3o7vd3akF07acHAFpOA==" saltValue="yVW9XmDwTqEnmpSGai0KYg==" spinCount="100000" sqref="E5:J5" name="Range1_4_5_1"/>
    <protectedRange algorithmName="SHA-512" hashValue="ON39YdpmFHfN9f47KpiRvqrKx0V9+erV1CNkpWzYhW/Qyc6aT8rEyCrvauWSYGZK2ia3o7vd3akF07acHAFpOA==" saltValue="yVW9XmDwTqEnmpSGai0KYg==" spinCount="100000" sqref="B6:C6" name="Range1_1_2_8_1"/>
    <protectedRange algorithmName="SHA-512" hashValue="ON39YdpmFHfN9f47KpiRvqrKx0V9+erV1CNkpWzYhW/Qyc6aT8rEyCrvauWSYGZK2ia3o7vd3akF07acHAFpOA==" saltValue="yVW9XmDwTqEnmpSGai0KYg==" spinCount="100000" sqref="D6" name="Range1_1_1_2_8_1"/>
    <protectedRange algorithmName="SHA-512" hashValue="ON39YdpmFHfN9f47KpiRvqrKx0V9+erV1CNkpWzYhW/Qyc6aT8rEyCrvauWSYGZK2ia3o7vd3akF07acHAFpOA==" saltValue="yVW9XmDwTqEnmpSGai0KYg==" spinCount="100000" sqref="E6:J6" name="Range1_4_8_1"/>
  </protectedRanges>
  <conditionalFormatting sqref="E2">
    <cfRule type="top10" dxfId="35" priority="36" rank="1"/>
  </conditionalFormatting>
  <conditionalFormatting sqref="F2">
    <cfRule type="top10" dxfId="34" priority="35" rank="1"/>
  </conditionalFormatting>
  <conditionalFormatting sqref="G2">
    <cfRule type="top10" dxfId="33" priority="34" rank="1"/>
  </conditionalFormatting>
  <conditionalFormatting sqref="H2">
    <cfRule type="top10" dxfId="32" priority="33" rank="1"/>
  </conditionalFormatting>
  <conditionalFormatting sqref="I2">
    <cfRule type="top10" dxfId="31" priority="32" rank="1"/>
  </conditionalFormatting>
  <conditionalFormatting sqref="J2">
    <cfRule type="top10" dxfId="30" priority="31" rank="1"/>
  </conditionalFormatting>
  <conditionalFormatting sqref="E3">
    <cfRule type="top10" dxfId="29" priority="30" rank="1"/>
  </conditionalFormatting>
  <conditionalFormatting sqref="F3">
    <cfRule type="top10" dxfId="28" priority="29" rank="1"/>
  </conditionalFormatting>
  <conditionalFormatting sqref="G3">
    <cfRule type="top10" dxfId="27" priority="28" rank="1"/>
  </conditionalFormatting>
  <conditionalFormatting sqref="H3">
    <cfRule type="top10" dxfId="26" priority="27" rank="1"/>
  </conditionalFormatting>
  <conditionalFormatting sqref="I3">
    <cfRule type="top10" dxfId="25" priority="26" rank="1"/>
  </conditionalFormatting>
  <conditionalFormatting sqref="J3">
    <cfRule type="top10" dxfId="24" priority="25" rank="1"/>
  </conditionalFormatting>
  <conditionalFormatting sqref="E4">
    <cfRule type="top10" dxfId="23" priority="24" rank="1"/>
  </conditionalFormatting>
  <conditionalFormatting sqref="F4">
    <cfRule type="top10" dxfId="22" priority="23" rank="1"/>
  </conditionalFormatting>
  <conditionalFormatting sqref="G4">
    <cfRule type="top10" dxfId="21" priority="22" rank="1"/>
  </conditionalFormatting>
  <conditionalFormatting sqref="H4">
    <cfRule type="top10" dxfId="20" priority="21" rank="1"/>
  </conditionalFormatting>
  <conditionalFormatting sqref="I4">
    <cfRule type="top10" dxfId="19" priority="20" rank="1"/>
  </conditionalFormatting>
  <conditionalFormatting sqref="J4">
    <cfRule type="top10" dxfId="18" priority="19" rank="1"/>
  </conditionalFormatting>
  <conditionalFormatting sqref="E5">
    <cfRule type="top10" dxfId="17" priority="12" rank="1"/>
  </conditionalFormatting>
  <conditionalFormatting sqref="F5">
    <cfRule type="top10" dxfId="16" priority="11" rank="1"/>
  </conditionalFormatting>
  <conditionalFormatting sqref="G5">
    <cfRule type="top10" dxfId="15" priority="10" rank="1"/>
  </conditionalFormatting>
  <conditionalFormatting sqref="H5">
    <cfRule type="top10" dxfId="14" priority="9" rank="1"/>
  </conditionalFormatting>
  <conditionalFormatting sqref="I5">
    <cfRule type="top10" dxfId="13" priority="8" rank="1"/>
  </conditionalFormatting>
  <conditionalFormatting sqref="J5">
    <cfRule type="top10" dxfId="12" priority="7" rank="1"/>
  </conditionalFormatting>
  <conditionalFormatting sqref="E6">
    <cfRule type="top10" dxfId="11" priority="6" rank="1"/>
  </conditionalFormatting>
  <conditionalFormatting sqref="F6">
    <cfRule type="top10" dxfId="10" priority="5" rank="1"/>
  </conditionalFormatting>
  <conditionalFormatting sqref="G6">
    <cfRule type="top10" dxfId="9" priority="4" rank="1"/>
  </conditionalFormatting>
  <conditionalFormatting sqref="H6">
    <cfRule type="top10" dxfId="8" priority="3" rank="1"/>
  </conditionalFormatting>
  <conditionalFormatting sqref="I6">
    <cfRule type="top10" dxfId="7" priority="2" rank="1"/>
  </conditionalFormatting>
  <conditionalFormatting sqref="J6">
    <cfRule type="top10" dxfId="6" priority="1" rank="1"/>
  </conditionalFormatting>
  <hyperlinks>
    <hyperlink ref="Q1" location="'Tennessee Youth Ranking 2021'!A1" display="Return to Rankings" xr:uid="{76EEDCB2-EE0F-4C6D-97FC-DF0A5A36CC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6C9A2A0-0B5E-4E29-8590-41BB77F0BC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82E8B1D-584C-483B-9FCC-2BFAB444B179}">
          <x14:formula1>
            <xm:f>'C:\Users\abra2\Desktop\ABRA Files and More\AUTO BENCH REST ASSOCIATION FILE\ABRA 2019\Georgia\[Georgia Results 01 19 20.xlsm]DATA SHEET'!#REF!</xm:f>
          </x14:formula1>
          <xm:sqref>D2:D6 B2:B6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Tennessee Youth Ranking 2021</vt:lpstr>
      <vt:lpstr>Brody McKelvey</vt:lpstr>
      <vt:lpstr>Colton Keller</vt:lpstr>
      <vt:lpstr>Charlie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2021-07-25T18:41:59Z</dcterms:modified>
</cp:coreProperties>
</file>