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Tennessee 2021\"/>
    </mc:Choice>
  </mc:AlternateContent>
  <xr:revisionPtr revIDLastSave="0" documentId="13_ncr:1_{81E82753-A363-4D7E-82FE-128DFE8F5738}" xr6:coauthVersionLast="46" xr6:coauthVersionMax="46" xr10:uidLastSave="{00000000-0000-0000-0000-000000000000}"/>
  <bookViews>
    <workbookView xWindow="-120" yWindow="-120" windowWidth="29040" windowHeight="15840" xr2:uid="{A35FAFAA-3A44-445C-BAAA-3002DD1ECE94}"/>
  </bookViews>
  <sheets>
    <sheet name="Tennessee 2021 Ranking" sheetId="1" r:id="rId1"/>
    <sheet name="Benji Matoy" sheetId="27" r:id="rId2"/>
    <sheet name="Danny Sissom" sheetId="32" r:id="rId3"/>
    <sheet name="Lexie Davis" sheetId="35" r:id="rId4"/>
    <sheet name="Matt Bennett" sheetId="4" r:id="rId5"/>
    <sheet name="Shelby Matoy" sheetId="38" r:id="rId6"/>
    <sheet name="Travis Davis" sheetId="10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H7" i="1"/>
  <c r="G7" i="1"/>
  <c r="F7" i="1"/>
  <c r="E7" i="1"/>
  <c r="D7" i="1"/>
  <c r="H16" i="1"/>
  <c r="G16" i="1"/>
  <c r="F16" i="1"/>
  <c r="E16" i="1"/>
  <c r="D16" i="1"/>
  <c r="N4" i="38"/>
  <c r="L4" i="38"/>
  <c r="M4" i="38" s="1"/>
  <c r="O4" i="38" s="1"/>
  <c r="K4" i="38"/>
  <c r="N4" i="32" l="1"/>
  <c r="L4" i="32"/>
  <c r="K4" i="32"/>
  <c r="N4" i="35" l="1"/>
  <c r="L4" i="35"/>
  <c r="K4" i="35"/>
  <c r="M4" i="35" l="1"/>
  <c r="E6" i="1"/>
  <c r="D6" i="1"/>
  <c r="G6" i="1"/>
  <c r="L4" i="27"/>
  <c r="E17" i="1" s="1"/>
  <c r="K4" i="27"/>
  <c r="D17" i="1" s="1"/>
  <c r="N4" i="27"/>
  <c r="G17" i="1" s="1"/>
  <c r="N4" i="10"/>
  <c r="G18" i="1" s="1"/>
  <c r="L4" i="10"/>
  <c r="E18" i="1" s="1"/>
  <c r="K4" i="10"/>
  <c r="D18" i="1" s="1"/>
  <c r="N5" i="4"/>
  <c r="L5" i="4"/>
  <c r="K5" i="4"/>
  <c r="M5" i="4" l="1"/>
  <c r="M4" i="27"/>
  <c r="O4" i="27" s="1"/>
  <c r="H17" i="1" s="1"/>
  <c r="M4" i="32"/>
  <c r="O4" i="32" s="1"/>
  <c r="H6" i="1" s="1"/>
  <c r="O4" i="35"/>
  <c r="M4" i="10"/>
  <c r="O5" i="4" l="1"/>
  <c r="F17" i="1"/>
  <c r="F6" i="1"/>
  <c r="O4" i="10"/>
  <c r="H18" i="1" s="1"/>
  <c r="F18" i="1"/>
</calcChain>
</file>

<file path=xl/sharedStrings.xml><?xml version="1.0" encoding="utf-8"?>
<sst xmlns="http://schemas.openxmlformats.org/spreadsheetml/2006/main" count="146" uniqueCount="34">
  <si>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</si>
  <si>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</si>
  <si>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</si>
  <si>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</si>
  <si>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</si>
  <si>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</si>
  <si>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</si>
  <si>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</si>
  <si>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</si>
  <si>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</si>
  <si>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</si>
  <si>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</si>
  <si>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</si>
  <si>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</si>
  <si>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</si>
  <si>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</si>
  <si>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</si>
  <si>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</si>
  <si>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</si>
  <si>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</si>
  <si>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</si>
  <si>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</si>
  <si>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Back to Ranking</t>
  </si>
  <si>
    <t xml:space="preserve">Outlaw Hvy </t>
  </si>
  <si>
    <t xml:space="preserve">Unlimited </t>
  </si>
  <si>
    <t>Madisonville, TN</t>
  </si>
  <si>
    <t>Travis Davis</t>
  </si>
  <si>
    <t>Benji Matoy</t>
  </si>
  <si>
    <t>Danny Sissom</t>
  </si>
  <si>
    <t>ABRA OUTLAW HEAVY RANKING 2021</t>
  </si>
  <si>
    <t>ABRA UNLIMITED RANKING 2021</t>
  </si>
  <si>
    <t>Lexie Davis</t>
  </si>
  <si>
    <t>Matt Bennett</t>
  </si>
  <si>
    <t>Shelby Matoy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</si>
</sst>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0" borderId="0" xfId="0" applyFont="1" applyBorder="1" applyAlignment="1">
      <alignment horizontal="center" wrapText="1" shrinkToFit="1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 wrapText="1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 wrapText="1"/>
      <protection hidden="1"/>
    </xf>
    <xf numFmtId="0" fontId="7" fillId="2" borderId="0" xfId="0" applyFont="1" applyFill="1" applyAlignment="1"/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5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18"/>
  <sheetViews>
    <sheetView tabSelected="1" workbookViewId="0">
      <selection activeCell="E29" sqref="E29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18.42578125" style="9" bestFit="1" customWidth="1"/>
    <col min="4" max="4" width="15.7109375" style="9" bestFit="1" customWidth="1"/>
    <col min="5" max="5" width="16.140625" style="9" bestFit="1" customWidth="1"/>
    <col min="6" max="6" width="9.140625" style="17"/>
    <col min="7" max="7" width="9.140625" style="9"/>
    <col min="8" max="8" width="16.28515625" style="17" bestFit="1" customWidth="1"/>
  </cols>
  <sheetData>
    <row r="1" spans="1:8" x14ac:dyDescent="0.25">
      <c r="A1" s="11"/>
      <c r="B1" s="11"/>
      <c r="C1" s="11"/>
      <c r="D1" s="11"/>
      <c r="E1" s="11"/>
      <c r="F1" s="15"/>
      <c r="G1" s="11"/>
      <c r="H1" s="15"/>
    </row>
    <row r="2" spans="1:8" ht="28.5" x14ac:dyDescent="0.45">
      <c r="A2" s="11"/>
      <c r="B2" s="11"/>
      <c r="C2" s="37" t="s">
        <v>29</v>
      </c>
      <c r="D2" s="11"/>
      <c r="E2" s="11"/>
      <c r="F2" s="15"/>
      <c r="G2" s="11"/>
      <c r="H2" s="15"/>
    </row>
    <row r="3" spans="1:8" ht="18.75" x14ac:dyDescent="0.3">
      <c r="A3" s="11"/>
      <c r="B3" s="11"/>
      <c r="C3" s="11"/>
      <c r="D3" s="14" t="s">
        <v>25</v>
      </c>
      <c r="E3" s="11"/>
      <c r="F3" s="15"/>
      <c r="G3" s="11"/>
      <c r="H3" s="15"/>
    </row>
    <row r="4" spans="1:8" x14ac:dyDescent="0.25">
      <c r="A4" s="11"/>
      <c r="B4" s="11"/>
      <c r="C4" s="11"/>
      <c r="D4" s="11"/>
      <c r="E4" s="11"/>
      <c r="F4" s="15"/>
      <c r="G4" s="11"/>
      <c r="H4" s="15"/>
    </row>
    <row r="5" spans="1:8" ht="18.75" x14ac:dyDescent="0.4">
      <c r="A5" s="12" t="s">
        <v>0</v>
      </c>
      <c r="B5" s="12" t="s">
        <v>1</v>
      </c>
      <c r="C5" s="12" t="s">
        <v>2</v>
      </c>
      <c r="D5" s="12" t="s">
        <v>21</v>
      </c>
      <c r="E5" s="12" t="s">
        <v>16</v>
      </c>
      <c r="F5" s="16" t="s">
        <v>17</v>
      </c>
      <c r="G5" s="12" t="s">
        <v>14</v>
      </c>
      <c r="H5" s="16" t="s">
        <v>18</v>
      </c>
    </row>
    <row r="6" spans="1:8" x14ac:dyDescent="0.25">
      <c r="A6" s="9">
        <v>1</v>
      </c>
      <c r="B6" s="9" t="s">
        <v>19</v>
      </c>
      <c r="C6" s="38" t="s">
        <v>28</v>
      </c>
      <c r="D6" s="10">
        <f>SUM('Danny Sissom'!K4)</f>
        <v>4</v>
      </c>
      <c r="E6" s="10">
        <f>SUM('Danny Sissom'!L4)</f>
        <v>775</v>
      </c>
      <c r="F6" s="17">
        <f>SUM('Danny Sissom'!M4)</f>
        <v>193.75</v>
      </c>
      <c r="G6" s="10">
        <f>SUM('Danny Sissom'!N4)</f>
        <v>13</v>
      </c>
      <c r="H6" s="17">
        <f>SUM('Danny Sissom'!O4)</f>
        <v>206.75</v>
      </c>
    </row>
    <row r="7" spans="1:8" x14ac:dyDescent="0.25">
      <c r="A7" s="9">
        <v>2</v>
      </c>
      <c r="B7" s="9" t="s">
        <v>19</v>
      </c>
      <c r="C7" s="38" t="s">
        <v>31</v>
      </c>
      <c r="D7" s="10">
        <f>SUM('Lexie Davis'!K4)</f>
        <v>4</v>
      </c>
      <c r="E7" s="10">
        <f>SUM('Lexie Davis'!L4)</f>
        <v>755</v>
      </c>
      <c r="F7" s="17">
        <f>SUM('Lexie Davis'!M4)</f>
        <v>188.75</v>
      </c>
      <c r="G7" s="10">
        <f>SUM('Lexie Davis'!N4)</f>
        <v>4</v>
      </c>
      <c r="H7" s="17">
        <f>SUM('Lexie Davis'!O4)</f>
        <v>192.75</v>
      </c>
    </row>
    <row r="8" spans="1:8" x14ac:dyDescent="0.25">
      <c r="A8" s="9">
        <v>3</v>
      </c>
      <c r="B8" s="9" t="s">
        <v>19</v>
      </c>
      <c r="C8" s="38" t="s">
        <v>32</v>
      </c>
      <c r="D8" s="10">
        <f>SUM('Matt Bennett'!K5)</f>
        <v>4</v>
      </c>
      <c r="E8" s="10">
        <f>SUM('Matt Bennett'!L5)</f>
        <v>715</v>
      </c>
      <c r="F8" s="17">
        <f>SUM('Matt Bennett'!M5)</f>
        <v>178.75</v>
      </c>
      <c r="G8" s="10">
        <f>SUM('Matt Bennett'!N5)</f>
        <v>3</v>
      </c>
      <c r="H8" s="17">
        <f>SUM('Matt Bennett'!O5)</f>
        <v>181.75</v>
      </c>
    </row>
    <row r="9" spans="1:8" x14ac:dyDescent="0.25">
      <c r="C9" s="38"/>
      <c r="D9" s="10"/>
      <c r="E9" s="10"/>
      <c r="G9" s="10"/>
    </row>
    <row r="10" spans="1:8" x14ac:dyDescent="0.25">
      <c r="A10" s="11"/>
      <c r="B10" s="11"/>
      <c r="C10" s="11"/>
      <c r="D10" s="11"/>
      <c r="E10" s="11"/>
      <c r="F10" s="15"/>
      <c r="G10" s="11"/>
      <c r="H10" s="15"/>
    </row>
    <row r="11" spans="1:8" ht="28.5" x14ac:dyDescent="0.45">
      <c r="A11" s="11"/>
      <c r="B11" s="11"/>
      <c r="C11" s="37" t="s">
        <v>30</v>
      </c>
      <c r="D11" s="11"/>
      <c r="E11" s="11"/>
      <c r="F11" s="15"/>
      <c r="G11" s="11"/>
      <c r="H11" s="15"/>
    </row>
    <row r="12" spans="1:8" ht="18.75" x14ac:dyDescent="0.3">
      <c r="A12" s="11"/>
      <c r="B12" s="11"/>
      <c r="C12" s="11"/>
      <c r="D12" s="14" t="s">
        <v>25</v>
      </c>
      <c r="E12" s="11"/>
      <c r="F12" s="15"/>
      <c r="G12" s="11"/>
      <c r="H12" s="15"/>
    </row>
    <row r="13" spans="1:8" x14ac:dyDescent="0.25">
      <c r="A13" s="11"/>
      <c r="B13" s="11"/>
      <c r="C13" s="11"/>
      <c r="D13" s="11"/>
      <c r="E13" s="11"/>
      <c r="F13" s="15"/>
      <c r="G13" s="11"/>
      <c r="H13" s="15"/>
    </row>
    <row r="14" spans="1:8" x14ac:dyDescent="0.25">
      <c r="A14" s="11"/>
      <c r="B14" s="11"/>
      <c r="C14" s="11"/>
      <c r="D14" s="11"/>
      <c r="E14" s="11"/>
      <c r="F14" s="15"/>
      <c r="G14" s="11"/>
      <c r="H14" s="15"/>
    </row>
    <row r="15" spans="1:8" ht="18.75" x14ac:dyDescent="0.4">
      <c r="A15" s="12" t="s">
        <v>0</v>
      </c>
      <c r="B15" s="12" t="s">
        <v>1</v>
      </c>
      <c r="C15" s="12" t="s">
        <v>2</v>
      </c>
      <c r="D15" s="12" t="s">
        <v>21</v>
      </c>
      <c r="E15" s="12" t="s">
        <v>16</v>
      </c>
      <c r="F15" s="16" t="s">
        <v>17</v>
      </c>
      <c r="G15" s="12" t="s">
        <v>14</v>
      </c>
      <c r="H15" s="16" t="s">
        <v>18</v>
      </c>
    </row>
    <row r="16" spans="1:8" x14ac:dyDescent="0.25">
      <c r="A16" s="9">
        <v>1</v>
      </c>
      <c r="B16" s="9" t="s">
        <v>20</v>
      </c>
      <c r="C16" s="39" t="s">
        <v>33</v>
      </c>
      <c r="D16" s="10">
        <f>SUM('Shelby Matoy'!K4)</f>
        <v>4</v>
      </c>
      <c r="E16" s="10">
        <f>SUM('Shelby Matoy'!L4)</f>
        <v>780</v>
      </c>
      <c r="F16" s="17">
        <f>SUM('Shelby Matoy'!M4)</f>
        <v>195</v>
      </c>
      <c r="G16" s="10">
        <f>SUM('Shelby Matoy'!N4)</f>
        <v>9</v>
      </c>
      <c r="H16" s="17">
        <f>SUM('Shelby Matoy'!O4)</f>
        <v>204</v>
      </c>
    </row>
    <row r="17" spans="1:8" x14ac:dyDescent="0.25">
      <c r="A17" s="9">
        <v>2</v>
      </c>
      <c r="B17" s="9" t="s">
        <v>20</v>
      </c>
      <c r="C17" s="38" t="s">
        <v>27</v>
      </c>
      <c r="D17" s="10">
        <f>SUM('Benji Matoy'!K4)</f>
        <v>4</v>
      </c>
      <c r="E17" s="10">
        <f>SUM('Benji Matoy'!L4)</f>
        <v>779</v>
      </c>
      <c r="F17" s="17">
        <f>SUM('Benji Matoy'!M4)</f>
        <v>194.75</v>
      </c>
      <c r="G17" s="10">
        <f>SUM('Benji Matoy'!N4)</f>
        <v>8</v>
      </c>
      <c r="H17" s="17">
        <f>SUM('Benji Matoy'!O4)</f>
        <v>202.75</v>
      </c>
    </row>
    <row r="18" spans="1:8" x14ac:dyDescent="0.25">
      <c r="A18" s="9">
        <v>3</v>
      </c>
      <c r="B18" s="9" t="s">
        <v>20</v>
      </c>
      <c r="C18" s="38" t="s">
        <v>26</v>
      </c>
      <c r="D18" s="10">
        <f>SUM('Travis Davis'!K4)</f>
        <v>4</v>
      </c>
      <c r="E18" s="10">
        <f>SUM('Travis Davis'!L4)</f>
        <v>756</v>
      </c>
      <c r="F18" s="17">
        <f>SUM('Travis Davis'!M4)</f>
        <v>189</v>
      </c>
      <c r="G18" s="10">
        <f>SUM('Travis Davis'!N4)</f>
        <v>3</v>
      </c>
      <c r="H18" s="17">
        <f>SUM('Travis Davis'!O4)</f>
        <v>192</v>
      </c>
    </row>
  </sheetData>
  <sortState xmlns:xlrd2="http://schemas.microsoft.com/office/spreadsheetml/2017/richdata2" ref="C16:H18">
    <sortCondition descending="1" ref="H16:H18"/>
  </sortState>
  <hyperlinks>
    <hyperlink ref="C18" location="'Travis Davis'!A1" display="Travis Davis" xr:uid="{A8B4BE47-EE83-45AB-A331-68EA43829FD5}"/>
    <hyperlink ref="C17" location="'Benji Matoy'!A1" display="Benji Matoy" xr:uid="{00D44E54-0B26-461A-8FFB-3325B34B2469}"/>
    <hyperlink ref="C6" location="'Danny Sissom'!A1" display="Danny Sissom" xr:uid="{E1D3AB70-0EFE-459C-9114-0190EB242440}"/>
    <hyperlink ref="C7" location="'Lexie Davis'!A1" display="Lexie Davis" xr:uid="{A9EED9E5-8645-4778-A7C7-03A4D967876E}"/>
    <hyperlink ref="C8" location="'Matt Bennett'!A1" display="Matt Bennett" xr:uid="{2CFEB010-1783-4F37-973E-BC8B93A6EA6B}"/>
    <hyperlink ref="C16" location="'Shelby Matoy'!A1" display="Shelby Matoy" xr:uid="{ECEBC335-CD00-4FEC-B928-41F5096DF566}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B8F5-6AE0-4B25-AE8D-4F18251A957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27</v>
      </c>
      <c r="C2" s="20">
        <v>44282</v>
      </c>
      <c r="D2" s="21" t="s">
        <v>25</v>
      </c>
      <c r="E2" s="22">
        <v>193</v>
      </c>
      <c r="F2" s="22">
        <v>196</v>
      </c>
      <c r="G2" s="22">
        <v>195</v>
      </c>
      <c r="H2" s="22">
        <v>195</v>
      </c>
      <c r="I2" s="22"/>
      <c r="J2" s="22"/>
      <c r="K2" s="23">
        <v>4</v>
      </c>
      <c r="L2" s="23">
        <v>779</v>
      </c>
      <c r="M2" s="24">
        <v>194.75</v>
      </c>
      <c r="N2" s="25">
        <v>8</v>
      </c>
      <c r="O2" s="26">
        <v>202.75</v>
      </c>
    </row>
    <row r="4" spans="1:17" x14ac:dyDescent="0.25">
      <c r="K4" s="8">
        <f>SUM(K2:K3)</f>
        <v>4</v>
      </c>
      <c r="L4" s="8">
        <f>SUM(L2:L3)</f>
        <v>779</v>
      </c>
      <c r="M4" s="7">
        <f>SUM(L4/K4)</f>
        <v>194.75</v>
      </c>
      <c r="N4" s="8">
        <f>SUM(N2:N3)</f>
        <v>8</v>
      </c>
      <c r="O4" s="13">
        <f>SUM(M4+N4)</f>
        <v>202.75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F2">
    <cfRule type="top10" dxfId="41" priority="5" rank="1"/>
  </conditionalFormatting>
  <conditionalFormatting sqref="G2">
    <cfRule type="top10" dxfId="40" priority="4" rank="1"/>
  </conditionalFormatting>
  <conditionalFormatting sqref="H2">
    <cfRule type="top10" dxfId="39" priority="3" rank="1"/>
  </conditionalFormatting>
  <conditionalFormatting sqref="I2">
    <cfRule type="top10" dxfId="38" priority="2" rank="1"/>
  </conditionalFormatting>
  <conditionalFormatting sqref="J2">
    <cfRule type="top10" dxfId="37" priority="1" rank="1"/>
  </conditionalFormatting>
  <conditionalFormatting sqref="E2">
    <cfRule type="top10" dxfId="36" priority="6" rank="1"/>
  </conditionalFormatting>
  <hyperlinks>
    <hyperlink ref="Q1" location="'Tennessee 2021 Ranking'!A1" display="Back to Ranking" xr:uid="{95F3C8B8-2794-4FFA-8622-4814C44AB6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33C658-EEEB-49F6-ADC7-01E662E250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6472-3C61-4ACF-9666-681799FE352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28</v>
      </c>
      <c r="C2" s="20">
        <v>44282</v>
      </c>
      <c r="D2" s="21" t="s">
        <v>25</v>
      </c>
      <c r="E2" s="22">
        <v>191</v>
      </c>
      <c r="F2" s="22">
        <v>194</v>
      </c>
      <c r="G2" s="22">
        <v>197</v>
      </c>
      <c r="H2" s="22">
        <v>193</v>
      </c>
      <c r="I2" s="22"/>
      <c r="J2" s="22"/>
      <c r="K2" s="23">
        <v>4</v>
      </c>
      <c r="L2" s="23">
        <v>775</v>
      </c>
      <c r="M2" s="24">
        <v>193.75</v>
      </c>
      <c r="N2" s="25">
        <v>13</v>
      </c>
      <c r="O2" s="26">
        <v>206.75</v>
      </c>
    </row>
    <row r="3" spans="1:17" x14ac:dyDescent="0.25">
      <c r="A3" s="28"/>
      <c r="B3" s="29"/>
      <c r="C3" s="30"/>
      <c r="D3" s="31"/>
      <c r="E3" s="32"/>
      <c r="F3" s="32"/>
      <c r="G3" s="32"/>
      <c r="H3" s="32"/>
      <c r="I3" s="32"/>
      <c r="J3" s="32"/>
      <c r="K3" s="33"/>
      <c r="L3" s="33"/>
      <c r="M3" s="34"/>
      <c r="N3" s="35"/>
      <c r="O3" s="36"/>
    </row>
    <row r="4" spans="1:17" x14ac:dyDescent="0.25">
      <c r="K4" s="8">
        <f>SUM(K2:K3)</f>
        <v>4</v>
      </c>
      <c r="L4" s="8">
        <f>SUM(L2:L3)</f>
        <v>775</v>
      </c>
      <c r="M4" s="7">
        <f>SUM(L4/K4)</f>
        <v>193.75</v>
      </c>
      <c r="N4" s="8">
        <f>SUM(N2:N3)</f>
        <v>13</v>
      </c>
      <c r="O4" s="13">
        <f>SUM(M4+N4)</f>
        <v>206.75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29_1"/>
    <protectedRange algorithmName="SHA-512" hashValue="ON39YdpmFHfN9f47KpiRvqrKx0V9+erV1CNkpWzYhW/Qyc6aT8rEyCrvauWSYGZK2ia3o7vd3akF07acHAFpOA==" saltValue="yVW9XmDwTqEnmpSGai0KYg==" spinCount="100000" sqref="D3" name="Range1_1_16_1"/>
    <protectedRange algorithmName="SHA-512" hashValue="ON39YdpmFHfN9f47KpiRvqrKx0V9+erV1CNkpWzYhW/Qyc6aT8rEyCrvauWSYGZK2ia3o7vd3akF07acHAFpOA==" saltValue="yVW9XmDwTqEnmpSGai0KYg==" spinCount="100000" sqref="E3:H3" name="Range1_3_6_1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I3">
    <cfRule type="top10" dxfId="29" priority="97" rank="1"/>
  </conditionalFormatting>
  <conditionalFormatting sqref="E3">
    <cfRule type="top10" dxfId="28" priority="99" rank="1"/>
  </conditionalFormatting>
  <conditionalFormatting sqref="G3">
    <cfRule type="top10" dxfId="27" priority="101" rank="1"/>
  </conditionalFormatting>
  <conditionalFormatting sqref="H3">
    <cfRule type="top10" dxfId="26" priority="103" rank="1"/>
  </conditionalFormatting>
  <conditionalFormatting sqref="J3">
    <cfRule type="top10" dxfId="25" priority="105" rank="1"/>
  </conditionalFormatting>
  <conditionalFormatting sqref="F3">
    <cfRule type="top10" dxfId="24" priority="107" rank="1"/>
  </conditionalFormatting>
  <conditionalFormatting sqref="I2">
    <cfRule type="top10" dxfId="23" priority="2" rank="1"/>
  </conditionalFormatting>
  <conditionalFormatting sqref="E2">
    <cfRule type="top10" dxfId="22" priority="6" rank="1"/>
  </conditionalFormatting>
  <conditionalFormatting sqref="G2">
    <cfRule type="top10" dxfId="21" priority="4" rank="1"/>
  </conditionalFormatting>
  <conditionalFormatting sqref="H2">
    <cfRule type="top10" dxfId="20" priority="3" rank="1"/>
  </conditionalFormatting>
  <conditionalFormatting sqref="J2">
    <cfRule type="top10" dxfId="19" priority="1" rank="1"/>
  </conditionalFormatting>
  <conditionalFormatting sqref="F2">
    <cfRule type="top10" dxfId="18" priority="5" rank="1"/>
  </conditionalFormatting>
  <hyperlinks>
    <hyperlink ref="Q1" location="'Tennessee 2021 Ranking'!A1" display="Back to Ranking" xr:uid="{8169C5B1-962D-46FF-9A69-FC969AA7F1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2FCCD-62F2-4FF5-9A2D-4C38416D9E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8530-A5F4-47B6-8398-7309F47B6A7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31</v>
      </c>
      <c r="C2" s="20">
        <v>44282</v>
      </c>
      <c r="D2" s="21" t="s">
        <v>25</v>
      </c>
      <c r="E2" s="22">
        <v>188</v>
      </c>
      <c r="F2" s="22">
        <v>193</v>
      </c>
      <c r="G2" s="22">
        <v>188</v>
      </c>
      <c r="H2" s="22">
        <v>186</v>
      </c>
      <c r="I2" s="22"/>
      <c r="J2" s="22"/>
      <c r="K2" s="23">
        <v>4</v>
      </c>
      <c r="L2" s="23">
        <v>755</v>
      </c>
      <c r="M2" s="24">
        <v>188.75</v>
      </c>
      <c r="N2" s="25">
        <v>4</v>
      </c>
      <c r="O2" s="26">
        <v>192.75</v>
      </c>
    </row>
    <row r="4" spans="1:17" x14ac:dyDescent="0.25">
      <c r="K4" s="8">
        <f>SUM(K2:K3)</f>
        <v>4</v>
      </c>
      <c r="L4" s="8">
        <f>SUM(L2:L3)</f>
        <v>755</v>
      </c>
      <c r="M4" s="7">
        <f>SUM(L4/K4)</f>
        <v>188.75</v>
      </c>
      <c r="N4" s="8">
        <f>SUM(N2:N3)</f>
        <v>4</v>
      </c>
      <c r="O4" s="13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I2">
    <cfRule type="top10" dxfId="35" priority="2" rank="1"/>
  </conditionalFormatting>
  <conditionalFormatting sqref="E2">
    <cfRule type="top10" dxfId="34" priority="6" rank="1"/>
  </conditionalFormatting>
  <conditionalFormatting sqref="G2">
    <cfRule type="top10" dxfId="33" priority="4" rank="1"/>
  </conditionalFormatting>
  <conditionalFormatting sqref="H2">
    <cfRule type="top10" dxfId="32" priority="3" rank="1"/>
  </conditionalFormatting>
  <conditionalFormatting sqref="J2">
    <cfRule type="top10" dxfId="31" priority="1" rank="1"/>
  </conditionalFormatting>
  <conditionalFormatting sqref="F2">
    <cfRule type="top10" dxfId="30" priority="5" rank="1"/>
  </conditionalFormatting>
  <hyperlinks>
    <hyperlink ref="Q1" location="'Tennessee 2021 Ranking'!A1" display="Back to Ranking" xr:uid="{E09C0DC6-5F52-4436-BE02-DC670F1B12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E8F24F-4C05-486E-9784-2062C9E75A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23</v>
      </c>
      <c r="B2" s="19" t="s">
        <v>32</v>
      </c>
      <c r="C2" s="20">
        <v>44282</v>
      </c>
      <c r="D2" s="21" t="s">
        <v>25</v>
      </c>
      <c r="E2" s="22">
        <v>186</v>
      </c>
      <c r="F2" s="22">
        <v>182</v>
      </c>
      <c r="G2" s="22">
        <v>175</v>
      </c>
      <c r="H2" s="22">
        <v>172</v>
      </c>
      <c r="I2" s="22"/>
      <c r="J2" s="22"/>
      <c r="K2" s="23">
        <v>4</v>
      </c>
      <c r="L2" s="23">
        <v>715</v>
      </c>
      <c r="M2" s="24">
        <v>178.75</v>
      </c>
      <c r="N2" s="25">
        <v>3</v>
      </c>
      <c r="O2" s="26">
        <v>181.75</v>
      </c>
    </row>
    <row r="5" spans="1:17" x14ac:dyDescent="0.25">
      <c r="K5" s="8">
        <f>SUM(K2:K4)</f>
        <v>4</v>
      </c>
      <c r="L5" s="8">
        <f>SUM(L2:L4)</f>
        <v>715</v>
      </c>
      <c r="M5" s="13">
        <f>SUM(L5/K5)</f>
        <v>178.75</v>
      </c>
      <c r="N5" s="8">
        <f>SUM(N2:N4)</f>
        <v>3</v>
      </c>
      <c r="O5" s="13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" name="Range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C2" name="Range1_5"/>
    <protectedRange algorithmName="SHA-512" hashValue="ON39YdpmFHfN9f47KpiRvqrKx0V9+erV1CNkpWzYhW/Qyc6aT8rEyCrvauWSYGZK2ia3o7vd3akF07acHAFpOA==" saltValue="yVW9XmDwTqEnmpSGai0KYg==" spinCount="100000" sqref="D2" name="Range1_1_19"/>
  </protectedRanges>
  <conditionalFormatting sqref="I2">
    <cfRule type="top10" dxfId="17" priority="2" rank="1"/>
  </conditionalFormatting>
  <conditionalFormatting sqref="E2">
    <cfRule type="top10" dxfId="16" priority="6" rank="1"/>
  </conditionalFormatting>
  <conditionalFormatting sqref="G2">
    <cfRule type="top10" dxfId="15" priority="4" rank="1"/>
  </conditionalFormatting>
  <conditionalFormatting sqref="H2">
    <cfRule type="top10" dxfId="14" priority="3" rank="1"/>
  </conditionalFormatting>
  <conditionalFormatting sqref="J2">
    <cfRule type="top10" dxfId="13" priority="1" rank="1"/>
  </conditionalFormatting>
  <conditionalFormatting sqref="F2">
    <cfRule type="top10" dxfId="12" priority="5" rank="1"/>
  </conditionalFormatting>
  <hyperlinks>
    <hyperlink ref="Q1" location="'Tennessee 2021 Ranking'!A1" display="Back to Ranking" xr:uid="{682E8C01-CB64-4424-B0AD-200E568C61A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B35C-E134-4130-82BC-0B8B289DDD5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33</v>
      </c>
      <c r="C2" s="20">
        <v>44282</v>
      </c>
      <c r="D2" s="21" t="s">
        <v>25</v>
      </c>
      <c r="E2" s="22">
        <v>194</v>
      </c>
      <c r="F2" s="22">
        <v>195</v>
      </c>
      <c r="G2" s="22">
        <v>197</v>
      </c>
      <c r="H2" s="22">
        <v>194</v>
      </c>
      <c r="I2" s="22"/>
      <c r="J2" s="22"/>
      <c r="K2" s="23">
        <v>4</v>
      </c>
      <c r="L2" s="23">
        <v>780</v>
      </c>
      <c r="M2" s="24">
        <v>195</v>
      </c>
      <c r="N2" s="25">
        <v>9</v>
      </c>
      <c r="O2" s="26">
        <v>204</v>
      </c>
    </row>
    <row r="4" spans="1:17" x14ac:dyDescent="0.25">
      <c r="K4" s="8">
        <f>SUM(K2:K3)</f>
        <v>4</v>
      </c>
      <c r="L4" s="8">
        <f>SUM(L2:L3)</f>
        <v>780</v>
      </c>
      <c r="M4" s="7">
        <f>SUM(L4/K4)</f>
        <v>195</v>
      </c>
      <c r="N4" s="8">
        <f>SUM(N2:N3)</f>
        <v>9</v>
      </c>
      <c r="O4" s="13">
        <f>SUM(M4+N4)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_1"/>
    <protectedRange algorithmName="SHA-512" hashValue="ON39YdpmFHfN9f47KpiRvqrKx0V9+erV1CNkpWzYhW/Qyc6aT8rEyCrvauWSYGZK2ia3o7vd3akF07acHAFpOA==" saltValue="yVW9XmDwTqEnmpSGai0KYg==" spinCount="100000" sqref="D2" name="Range1_1_20_1"/>
  </protectedRanges>
  <conditionalFormatting sqref="F2">
    <cfRule type="top10" dxfId="53" priority="5" rank="1"/>
  </conditionalFormatting>
  <conditionalFormatting sqref="G2">
    <cfRule type="top10" dxfId="52" priority="4" rank="1"/>
  </conditionalFormatting>
  <conditionalFormatting sqref="H2">
    <cfRule type="top10" dxfId="51" priority="3" rank="1"/>
  </conditionalFormatting>
  <conditionalFormatting sqref="I2">
    <cfRule type="top10" dxfId="50" priority="2" rank="1"/>
  </conditionalFormatting>
  <conditionalFormatting sqref="J2">
    <cfRule type="top10" dxfId="49" priority="1" rank="1"/>
  </conditionalFormatting>
  <conditionalFormatting sqref="E2">
    <cfRule type="top10" dxfId="48" priority="6" rank="1"/>
  </conditionalFormatting>
  <hyperlinks>
    <hyperlink ref="Q1" location="'Tennessee 2021 Ranking'!A1" display="Back to Ranking" xr:uid="{8CB276EA-DF47-4A79-B7F1-0631CE784D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8F8F36-8402-47D3-BE83-23018CCF33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22</v>
      </c>
    </row>
    <row r="2" spans="1:17" x14ac:dyDescent="0.25">
      <c r="A2" s="18" t="s">
        <v>24</v>
      </c>
      <c r="B2" s="19" t="s">
        <v>26</v>
      </c>
      <c r="C2" s="20">
        <v>44282</v>
      </c>
      <c r="D2" s="21" t="s">
        <v>25</v>
      </c>
      <c r="E2" s="22">
        <v>190</v>
      </c>
      <c r="F2" s="22">
        <v>188</v>
      </c>
      <c r="G2" s="22">
        <v>185</v>
      </c>
      <c r="H2" s="22">
        <v>193</v>
      </c>
      <c r="I2" s="22"/>
      <c r="J2" s="22"/>
      <c r="K2" s="23">
        <v>4</v>
      </c>
      <c r="L2" s="23">
        <v>756</v>
      </c>
      <c r="M2" s="24">
        <v>189</v>
      </c>
      <c r="N2" s="25">
        <v>3</v>
      </c>
      <c r="O2" s="26">
        <v>192</v>
      </c>
    </row>
    <row r="4" spans="1:17" x14ac:dyDescent="0.25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3</v>
      </c>
      <c r="O4" s="8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20"/>
  </protectedRanges>
  <conditionalFormatting sqref="F2">
    <cfRule type="top10" dxfId="5" priority="5" rank="1"/>
  </conditionalFormatting>
  <conditionalFormatting sqref="G2">
    <cfRule type="top10" dxfId="4" priority="4" rank="1"/>
  </conditionalFormatting>
  <conditionalFormatting sqref="H2">
    <cfRule type="top10" dxfId="3" priority="3" rank="1"/>
  </conditionalFormatting>
  <conditionalFormatting sqref="I2">
    <cfRule type="top10" dxfId="2" priority="2" rank="1"/>
  </conditionalFormatting>
  <conditionalFormatting sqref="J2">
    <cfRule type="top10" dxfId="1" priority="1" rank="1"/>
  </conditionalFormatting>
  <conditionalFormatting sqref="E2">
    <cfRule type="top10" dxfId="0" priority="6" rank="1"/>
  </conditionalFormatting>
  <hyperlinks>
    <hyperlink ref="Q1" location="'Tennessee 2021 Ranking'!A1" display="Back to Ranking" xr:uid="{EA925FCB-8716-4981-8E62-D071271A1F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Tennessee 2021 Ranking</vt:lpstr>
      <vt:lpstr>Benji Matoy</vt:lpstr>
      <vt:lpstr>Danny Sissom</vt:lpstr>
      <vt:lpstr>Lexie Davis</vt:lpstr>
      <vt:lpstr>Matt Bennett</vt:lpstr>
      <vt:lpstr>Shelby Matoy</vt:lpstr>
      <vt:lpstr>Travis Davis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2021-04-04T16:51:58Z</dcterms:modified>
</cp:coreProperties>
</file>