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BRA 2020\South Carolina\"/>
    </mc:Choice>
  </mc:AlternateContent>
  <xr:revisionPtr revIDLastSave="0" documentId="13_ncr:1_{767965EF-21A4-4A81-AB0D-84D4F45E1404}" xr6:coauthVersionLast="45" xr6:coauthVersionMax="45" xr10:uidLastSave="{00000000-0000-0000-0000-000000000000}"/>
  <bookViews>
    <workbookView xWindow="-108" yWindow="-108" windowWidth="23256" windowHeight="12576" xr2:uid="{59AAA8B1-FEA9-4575-B50A-78934ACE6F75}"/>
  </bookViews>
  <sheets>
    <sheet name="ABRA South Carolina 20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1" l="1"/>
  <c r="L22" i="1"/>
  <c r="M21" i="1"/>
  <c r="L21" i="1"/>
  <c r="M18" i="1"/>
  <c r="L18" i="1"/>
  <c r="M17" i="1"/>
  <c r="L17" i="1"/>
  <c r="M14" i="1"/>
  <c r="L14" i="1"/>
  <c r="M13" i="1"/>
  <c r="L13" i="1"/>
  <c r="M10" i="1"/>
  <c r="L10" i="1"/>
  <c r="M9" i="1"/>
  <c r="L9" i="1"/>
  <c r="M6" i="1"/>
  <c r="L6" i="1"/>
  <c r="N6" i="1" s="1"/>
  <c r="P6" i="1" s="1"/>
  <c r="M5" i="1"/>
  <c r="L5" i="1"/>
  <c r="M4" i="1"/>
  <c r="L4" i="1"/>
  <c r="M3" i="1"/>
  <c r="L3" i="1"/>
  <c r="N13" i="1" l="1"/>
  <c r="P13" i="1" s="1"/>
  <c r="N3" i="1"/>
  <c r="P3" i="1" s="1"/>
  <c r="N5" i="1"/>
  <c r="P5" i="1" s="1"/>
  <c r="N9" i="1"/>
  <c r="P9" i="1" s="1"/>
  <c r="N17" i="1"/>
  <c r="P17" i="1" s="1"/>
  <c r="N21" i="1"/>
  <c r="P21" i="1" s="1"/>
  <c r="N22" i="1"/>
  <c r="P22" i="1" s="1"/>
  <c r="N4" i="1"/>
  <c r="P4" i="1" s="1"/>
  <c r="N10" i="1"/>
  <c r="P10" i="1" s="1"/>
  <c r="N14" i="1"/>
  <c r="P14" i="1" s="1"/>
  <c r="N18" i="1"/>
  <c r="P18" i="1" s="1"/>
</calcChain>
</file>

<file path=xl/sharedStrings.xml><?xml version="1.0" encoding="utf-8"?>
<sst xmlns="http://schemas.openxmlformats.org/spreadsheetml/2006/main" count="706" uniqueCount="55">
  <si>
    <t>Heavy Barrel Bolt</t>
  </si>
  <si>
    <t>Billy Hudson</t>
  </si>
  <si>
    <t>Woody Smith</t>
  </si>
  <si>
    <t>Kevin Sullivan</t>
  </si>
  <si>
    <t>Class</t>
  </si>
  <si>
    <t>Competitor</t>
  </si>
  <si>
    <t>Date</t>
  </si>
  <si>
    <t>Range Location</t>
  </si>
  <si>
    <t># of Targets</t>
  </si>
  <si>
    <t>TGT Total</t>
  </si>
  <si>
    <t>AGG</t>
  </si>
  <si>
    <t>Points</t>
  </si>
  <si>
    <t>AGG + Points</t>
  </si>
  <si>
    <t>Lite Barrel Bolt</t>
  </si>
  <si>
    <t>Unlimited Semi Auto</t>
  </si>
  <si>
    <t>Tony Greenway</t>
  </si>
  <si>
    <t>Dave Eisenschmied</t>
  </si>
  <si>
    <t>Factory Semi Auto</t>
  </si>
  <si>
    <t>Justin Forston</t>
  </si>
  <si>
    <t>YOUTH Class</t>
  </si>
  <si>
    <t>Rank</t>
  </si>
  <si>
    <t>TGT 1</t>
  </si>
  <si>
    <t>TGT 2</t>
  </si>
  <si>
    <t>TGT 3</t>
  </si>
  <si>
    <t>TGT 4</t>
  </si>
  <si>
    <t>TGT 5</t>
  </si>
  <si>
    <t>TGT 6</t>
  </si>
  <si>
    <t>Bob Cvammen</t>
  </si>
  <si>
    <t>Walter Smith</t>
  </si>
  <si>
    <t>John Hovan</t>
  </si>
  <si>
    <t>Charlie Fortson</t>
  </si>
  <si>
    <t>Seth Ferguson</t>
  </si>
  <si>
    <t>Belton, SC</t>
  </si>
  <si>
    <t>Outlaw Hvy</t>
  </si>
  <si>
    <t>Steve Nicholas</t>
  </si>
  <si>
    <t>Outlaw Lt</t>
  </si>
  <si>
    <t>Wayne Yates</t>
  </si>
  <si>
    <t>Unlimited</t>
  </si>
  <si>
    <t>Factory</t>
  </si>
  <si>
    <t>Justin Fortson</t>
  </si>
  <si>
    <t>Ernie Converse</t>
  </si>
  <si>
    <t>* Charlie Fortson</t>
  </si>
  <si>
    <t>* Seth Ferguson</t>
  </si>
  <si>
    <t>Janice Engelman</t>
  </si>
  <si>
    <t>Ernest Converse</t>
  </si>
  <si>
    <t>Will Fortson</t>
  </si>
  <si>
    <t>Barton Yates</t>
  </si>
  <si>
    <t xml:space="preserve">Outlaw Hvy </t>
  </si>
  <si>
    <t xml:space="preserve">Unlimited </t>
  </si>
  <si>
    <t>Bobby Splawn</t>
  </si>
  <si>
    <t xml:space="preserve">Factory </t>
  </si>
  <si>
    <t>*Seth Ferguson</t>
  </si>
  <si>
    <t>*Charlie Forston</t>
  </si>
  <si>
    <t>*Barton Yates</t>
  </si>
  <si>
    <t>*Will Forston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</si>
</sst>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 wrapText="1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" wrapText="1"/>
      <protection hidden="1"/>
    </xf>
    <xf numFmtId="0" fontId="2" fillId="2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 shrinkToFit="1"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 wrapText="1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 wrapText="1"/>
      <protection hidden="1"/>
    </xf>
    <xf numFmtId="0" fontId="0" fillId="0" borderId="0" xfId="0" applyAlignment="1">
      <alignment horizontal="left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 wrapText="1"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 shrinkToFit="1"/>
    </xf>
    <xf numFmtId="0" fontId="5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center" wrapText="1"/>
    </xf>
    <xf numFmtId="1" fontId="5" fillId="2" borderId="0" xfId="0" applyNumberFormat="1" applyFont="1" applyFill="1" applyAlignment="1" applyProtection="1">
      <alignment horizontal="center"/>
      <protection locked="0"/>
    </xf>
    <xf numFmtId="1" fontId="5" fillId="2" borderId="0" xfId="0" applyNumberFormat="1" applyFont="1" applyFill="1" applyAlignment="1" applyProtection="1">
      <alignment horizontal="center" wrapText="1"/>
      <protection hidden="1"/>
    </xf>
    <xf numFmtId="2" fontId="5" fillId="2" borderId="0" xfId="0" applyNumberFormat="1" applyFont="1" applyFill="1" applyAlignment="1" applyProtection="1">
      <alignment horizontal="center"/>
      <protection hidden="1"/>
    </xf>
    <xf numFmtId="1" fontId="5" fillId="2" borderId="0" xfId="0" applyNumberFormat="1" applyFont="1" applyFill="1" applyAlignment="1" applyProtection="1">
      <alignment horizontal="center"/>
      <protection hidden="1"/>
    </xf>
    <xf numFmtId="2" fontId="5" fillId="2" borderId="0" xfId="0" applyNumberFormat="1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 applyProtection="1">
      <alignment horizontal="center"/>
      <protection locked="0" hidden="1"/>
    </xf>
  </cellXfs>
  <cellStyles count="1">
    <cellStyle name="Normal" xfId="0" builtinId="0"/>
  </cellStyles>
  <dxfs count="18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__ABRA%20Scoring%20Program%20%202-25-2020%20MASTER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47267-44CF-449A-98E9-D40883CF3927}">
  <sheetPr codeName="Sheet1">
    <pageSetUpPr fitToPage="1"/>
  </sheetPr>
  <dimension ref="A1:P111"/>
  <sheetViews>
    <sheetView tabSelected="1" topLeftCell="A85" zoomScale="75" zoomScaleNormal="75" workbookViewId="0">
      <selection activeCell="T100" sqref="T100"/>
    </sheetView>
  </sheetViews>
  <sheetFormatPr defaultColWidth="9.109375" defaultRowHeight="14.4" x14ac:dyDescent="0.3"/>
  <cols>
    <col min="1" max="1" width="22.5546875" style="1" bestFit="1" customWidth="1"/>
    <col min="2" max="2" width="20.88671875" style="1" bestFit="1" customWidth="1"/>
    <col min="3" max="3" width="22.109375" style="1" customWidth="1"/>
    <col min="4" max="4" width="16.44140625" style="1" customWidth="1"/>
    <col min="5" max="5" width="13.44140625" style="1" customWidth="1"/>
    <col min="6" max="10" width="6.5546875" style="1" bestFit="1" customWidth="1"/>
    <col min="11" max="11" width="8.44140625" style="1" bestFit="1" customWidth="1"/>
    <col min="12" max="12" width="8.5546875" style="1" customWidth="1"/>
    <col min="13" max="13" width="7.33203125" style="1" bestFit="1" customWidth="1"/>
    <col min="14" max="14" width="11.88671875" style="1" customWidth="1"/>
    <col min="15" max="15" width="8.33203125" style="1" bestFit="1" customWidth="1"/>
    <col min="16" max="16384" width="9.109375" style="1"/>
  </cols>
  <sheetData>
    <row r="1" spans="1:16" ht="16.5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30" x14ac:dyDescent="0.3">
      <c r="A2" s="2" t="s">
        <v>20</v>
      </c>
      <c r="B2" s="3" t="s">
        <v>4</v>
      </c>
      <c r="C2" s="4" t="s">
        <v>5</v>
      </c>
      <c r="D2" s="2" t="s">
        <v>6</v>
      </c>
      <c r="E2" s="5" t="s">
        <v>7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7" t="s">
        <v>8</v>
      </c>
      <c r="M2" s="8" t="s">
        <v>9</v>
      </c>
      <c r="N2" s="9" t="s">
        <v>10</v>
      </c>
      <c r="O2" s="10" t="s">
        <v>11</v>
      </c>
      <c r="P2" s="11" t="s">
        <v>12</v>
      </c>
    </row>
    <row r="3" spans="1:16" ht="16.5" x14ac:dyDescent="0.3">
      <c r="A3" s="12">
        <v>1</v>
      </c>
      <c r="B3" s="13" t="s">
        <v>0</v>
      </c>
      <c r="C3" s="14" t="s">
        <v>1</v>
      </c>
      <c r="D3" s="15">
        <v>43897</v>
      </c>
      <c r="E3" s="56" t="s">
        <v>32</v>
      </c>
      <c r="F3" s="16">
        <v>195</v>
      </c>
      <c r="G3" s="16">
        <v>195</v>
      </c>
      <c r="H3" s="16">
        <v>194</v>
      </c>
      <c r="I3" s="16">
        <v>195</v>
      </c>
      <c r="J3" s="16"/>
      <c r="K3" s="16"/>
      <c r="L3" s="17">
        <f>COUNT(F3:K3)</f>
        <v>4</v>
      </c>
      <c r="M3" s="17">
        <f>SUM(F3:K3)</f>
        <v>779</v>
      </c>
      <c r="N3" s="18">
        <f>IFERROR(M3/L3,0)</f>
        <v>194.75</v>
      </c>
      <c r="O3" s="19">
        <v>13</v>
      </c>
      <c r="P3" s="20">
        <f>SUM(N3+O3)</f>
        <v>207.75</v>
      </c>
    </row>
    <row r="4" spans="1:16" ht="16.5" x14ac:dyDescent="0.3">
      <c r="A4" s="12">
        <v>2</v>
      </c>
      <c r="B4" s="13" t="s">
        <v>0</v>
      </c>
      <c r="C4" s="14" t="s">
        <v>2</v>
      </c>
      <c r="D4" s="15">
        <v>43897</v>
      </c>
      <c r="E4" s="56" t="s">
        <v>32</v>
      </c>
      <c r="F4" s="16">
        <v>194</v>
      </c>
      <c r="G4" s="16">
        <v>194</v>
      </c>
      <c r="H4" s="16">
        <v>188</v>
      </c>
      <c r="I4" s="16">
        <v>188</v>
      </c>
      <c r="J4" s="16"/>
      <c r="K4" s="16"/>
      <c r="L4" s="17">
        <f>COUNT(F4:K4)</f>
        <v>4</v>
      </c>
      <c r="M4" s="17">
        <f>SUM(F4:K4)</f>
        <v>764</v>
      </c>
      <c r="N4" s="18">
        <f>IFERROR(M4/L4,0)</f>
        <v>191</v>
      </c>
      <c r="O4" s="19">
        <v>4</v>
      </c>
      <c r="P4" s="20">
        <f>SUM(N4+O4)</f>
        <v>195</v>
      </c>
    </row>
    <row r="5" spans="1:16" ht="16.5" x14ac:dyDescent="0.3">
      <c r="A5" s="12">
        <v>3</v>
      </c>
      <c r="B5" s="13" t="s">
        <v>0</v>
      </c>
      <c r="C5" s="14" t="s">
        <v>3</v>
      </c>
      <c r="D5" s="15">
        <v>43897</v>
      </c>
      <c r="E5" s="56" t="s">
        <v>32</v>
      </c>
      <c r="F5" s="16">
        <v>178</v>
      </c>
      <c r="G5" s="16">
        <v>194</v>
      </c>
      <c r="H5" s="16">
        <v>184</v>
      </c>
      <c r="I5" s="16">
        <v>189</v>
      </c>
      <c r="J5" s="16"/>
      <c r="K5" s="16"/>
      <c r="L5" s="17">
        <f>COUNT(F5:K5)</f>
        <v>4</v>
      </c>
      <c r="M5" s="17">
        <f>SUM(F5:K5)</f>
        <v>745</v>
      </c>
      <c r="N5" s="18">
        <f>IFERROR(M5/L5,0)</f>
        <v>186.25</v>
      </c>
      <c r="O5" s="19">
        <v>3</v>
      </c>
      <c r="P5" s="20">
        <f>SUM(N5+O5)</f>
        <v>189.25</v>
      </c>
    </row>
    <row r="6" spans="1:16" ht="16.5" x14ac:dyDescent="0.3">
      <c r="A6" s="12">
        <v>4</v>
      </c>
      <c r="B6" s="13" t="s">
        <v>0</v>
      </c>
      <c r="C6" s="14" t="s">
        <v>27</v>
      </c>
      <c r="D6" s="15">
        <v>43897</v>
      </c>
      <c r="E6" s="56" t="s">
        <v>32</v>
      </c>
      <c r="F6" s="16">
        <v>178</v>
      </c>
      <c r="G6" s="16">
        <v>175</v>
      </c>
      <c r="H6" s="16">
        <v>178</v>
      </c>
      <c r="I6" s="16">
        <v>180</v>
      </c>
      <c r="J6" s="16"/>
      <c r="K6" s="16"/>
      <c r="L6" s="17">
        <f>COUNT(F6:K6)</f>
        <v>4</v>
      </c>
      <c r="M6" s="17">
        <f>SUM(F6:K6)</f>
        <v>711</v>
      </c>
      <c r="N6" s="18">
        <f>IFERROR(M6/L6,0)</f>
        <v>177.75</v>
      </c>
      <c r="O6" s="19">
        <v>2</v>
      </c>
      <c r="P6" s="20">
        <f>SUM(N6+O6)</f>
        <v>179.75</v>
      </c>
    </row>
    <row r="7" spans="1:16" ht="16.5" x14ac:dyDescent="0.3">
      <c r="A7"/>
      <c r="B7"/>
      <c r="C7" s="31"/>
      <c r="D7"/>
      <c r="E7"/>
      <c r="F7"/>
      <c r="G7"/>
      <c r="H7"/>
      <c r="I7"/>
      <c r="J7"/>
      <c r="K7"/>
      <c r="L7" s="32"/>
      <c r="M7" s="32"/>
      <c r="N7" s="32"/>
      <c r="O7" s="32"/>
      <c r="P7" s="32"/>
    </row>
    <row r="8" spans="1:16" ht="30" x14ac:dyDescent="0.3">
      <c r="A8" s="2" t="s">
        <v>20</v>
      </c>
      <c r="B8" s="3" t="s">
        <v>4</v>
      </c>
      <c r="C8" s="4" t="s">
        <v>5</v>
      </c>
      <c r="D8" s="2" t="s">
        <v>6</v>
      </c>
      <c r="E8" s="5" t="s">
        <v>7</v>
      </c>
      <c r="F8" s="6" t="s">
        <v>21</v>
      </c>
      <c r="G8" s="6" t="s">
        <v>22</v>
      </c>
      <c r="H8" s="6" t="s">
        <v>23</v>
      </c>
      <c r="I8" s="6" t="s">
        <v>24</v>
      </c>
      <c r="J8" s="6" t="s">
        <v>25</v>
      </c>
      <c r="K8" s="6" t="s">
        <v>26</v>
      </c>
      <c r="L8" s="7" t="s">
        <v>8</v>
      </c>
      <c r="M8" s="8" t="s">
        <v>9</v>
      </c>
      <c r="N8" s="9" t="s">
        <v>10</v>
      </c>
      <c r="O8" s="10" t="s">
        <v>11</v>
      </c>
      <c r="P8" s="11" t="s">
        <v>12</v>
      </c>
    </row>
    <row r="9" spans="1:16" ht="16.5" x14ac:dyDescent="0.3">
      <c r="A9" s="12">
        <v>1</v>
      </c>
      <c r="B9" s="13" t="s">
        <v>13</v>
      </c>
      <c r="C9" s="14" t="s">
        <v>28</v>
      </c>
      <c r="D9" s="15">
        <v>43897</v>
      </c>
      <c r="E9" s="56" t="s">
        <v>32</v>
      </c>
      <c r="F9" s="16">
        <v>184</v>
      </c>
      <c r="G9" s="16">
        <v>169</v>
      </c>
      <c r="H9" s="16">
        <v>168</v>
      </c>
      <c r="I9" s="16">
        <v>166</v>
      </c>
      <c r="J9" s="16"/>
      <c r="K9" s="16"/>
      <c r="L9" s="17">
        <f>COUNT(F9:K9)</f>
        <v>4</v>
      </c>
      <c r="M9" s="17">
        <f>SUM(F9:K9)</f>
        <v>687</v>
      </c>
      <c r="N9" s="18">
        <f>IFERROR(M9/L9,0)</f>
        <v>171.75</v>
      </c>
      <c r="O9" s="19">
        <v>7</v>
      </c>
      <c r="P9" s="20">
        <f>SUM(N9+O9)</f>
        <v>178.75</v>
      </c>
    </row>
    <row r="10" spans="1:16" ht="16.5" x14ac:dyDescent="0.3">
      <c r="A10" s="12">
        <v>2</v>
      </c>
      <c r="B10" s="13" t="s">
        <v>13</v>
      </c>
      <c r="C10" s="14" t="s">
        <v>16</v>
      </c>
      <c r="D10" s="15">
        <v>43897</v>
      </c>
      <c r="E10" s="56" t="s">
        <v>32</v>
      </c>
      <c r="F10" s="16">
        <v>166</v>
      </c>
      <c r="G10" s="16">
        <v>170</v>
      </c>
      <c r="H10" s="16">
        <v>178</v>
      </c>
      <c r="I10" s="16">
        <v>173</v>
      </c>
      <c r="J10" s="16"/>
      <c r="K10" s="16"/>
      <c r="L10" s="17">
        <f>COUNT(F10:K10)</f>
        <v>4</v>
      </c>
      <c r="M10" s="17">
        <f>SUM(F10:K10)</f>
        <v>687</v>
      </c>
      <c r="N10" s="18">
        <f>IFERROR(M10/L10,0)</f>
        <v>171.75</v>
      </c>
      <c r="O10" s="19">
        <v>10</v>
      </c>
      <c r="P10" s="20">
        <f>SUM(N10+O10)</f>
        <v>181.75</v>
      </c>
    </row>
    <row r="11" spans="1:16" ht="16.5" x14ac:dyDescent="0.3">
      <c r="A11" s="22"/>
      <c r="B11" s="23"/>
      <c r="C11" s="33"/>
      <c r="D11" s="24"/>
      <c r="E11" s="25"/>
      <c r="F11" s="26"/>
      <c r="G11" s="26"/>
      <c r="H11" s="26"/>
      <c r="I11" s="26"/>
      <c r="J11" s="26"/>
      <c r="K11" s="26"/>
      <c r="L11" s="27"/>
      <c r="M11" s="27"/>
      <c r="N11" s="28"/>
      <c r="O11" s="29"/>
      <c r="P11" s="30"/>
    </row>
    <row r="12" spans="1:16" ht="30" x14ac:dyDescent="0.3">
      <c r="A12" s="2" t="s">
        <v>20</v>
      </c>
      <c r="B12" s="3" t="s">
        <v>4</v>
      </c>
      <c r="C12" s="4" t="s">
        <v>5</v>
      </c>
      <c r="D12" s="2" t="s">
        <v>6</v>
      </c>
      <c r="E12" s="5" t="s">
        <v>7</v>
      </c>
      <c r="F12" s="6" t="s">
        <v>21</v>
      </c>
      <c r="G12" s="6" t="s">
        <v>22</v>
      </c>
      <c r="H12" s="6" t="s">
        <v>23</v>
      </c>
      <c r="I12" s="6" t="s">
        <v>24</v>
      </c>
      <c r="J12" s="6" t="s">
        <v>25</v>
      </c>
      <c r="K12" s="6" t="s">
        <v>26</v>
      </c>
      <c r="L12" s="7" t="s">
        <v>8</v>
      </c>
      <c r="M12" s="8" t="s">
        <v>9</v>
      </c>
      <c r="N12" s="9" t="s">
        <v>10</v>
      </c>
      <c r="O12" s="10" t="s">
        <v>11</v>
      </c>
      <c r="P12" s="11" t="s">
        <v>12</v>
      </c>
    </row>
    <row r="13" spans="1:16" ht="16.5" x14ac:dyDescent="0.3">
      <c r="A13" s="12">
        <v>1</v>
      </c>
      <c r="B13" s="13" t="s">
        <v>14</v>
      </c>
      <c r="C13" s="14" t="s">
        <v>15</v>
      </c>
      <c r="D13" s="15">
        <v>43897</v>
      </c>
      <c r="E13" s="56" t="s">
        <v>32</v>
      </c>
      <c r="F13" s="16">
        <v>187</v>
      </c>
      <c r="G13" s="16">
        <v>186</v>
      </c>
      <c r="H13" s="16">
        <v>186</v>
      </c>
      <c r="I13" s="16">
        <v>192</v>
      </c>
      <c r="J13" s="16"/>
      <c r="K13" s="16"/>
      <c r="L13" s="17">
        <f>COUNT(F13:K13)</f>
        <v>4</v>
      </c>
      <c r="M13" s="17">
        <f>SUM(F13:K13)</f>
        <v>751</v>
      </c>
      <c r="N13" s="18">
        <f>IFERROR(M13/L13,0)</f>
        <v>187.75</v>
      </c>
      <c r="O13" s="19">
        <v>13</v>
      </c>
      <c r="P13" s="20">
        <f>SUM(N13+O13)</f>
        <v>200.75</v>
      </c>
    </row>
    <row r="14" spans="1:16" ht="16.5" x14ac:dyDescent="0.3">
      <c r="A14" s="12">
        <v>2</v>
      </c>
      <c r="B14" s="13" t="s">
        <v>14</v>
      </c>
      <c r="C14" s="14" t="s">
        <v>29</v>
      </c>
      <c r="D14" s="15">
        <v>43897</v>
      </c>
      <c r="E14" s="56" t="s">
        <v>32</v>
      </c>
      <c r="F14" s="16">
        <v>159</v>
      </c>
      <c r="G14" s="16">
        <v>158</v>
      </c>
      <c r="H14" s="16">
        <v>162</v>
      </c>
      <c r="I14" s="16">
        <v>156</v>
      </c>
      <c r="J14" s="16"/>
      <c r="K14" s="16"/>
      <c r="L14" s="17">
        <f>COUNT(F14:K14)</f>
        <v>4</v>
      </c>
      <c r="M14" s="17">
        <f>SUM(F14:K14)</f>
        <v>635</v>
      </c>
      <c r="N14" s="18">
        <f>IFERROR(M14/L14,0)</f>
        <v>158.75</v>
      </c>
      <c r="O14" s="19">
        <v>4</v>
      </c>
      <c r="P14" s="20">
        <f>SUM(N14+O14)</f>
        <v>162.75</v>
      </c>
    </row>
    <row r="15" spans="1:16" ht="16.5" x14ac:dyDescent="0.3">
      <c r="A15" s="34"/>
      <c r="B15" s="35"/>
      <c r="C15" s="36"/>
      <c r="D15" s="34"/>
      <c r="E15" s="37"/>
      <c r="F15" s="38"/>
      <c r="G15" s="38"/>
      <c r="H15" s="38"/>
      <c r="I15" s="38"/>
      <c r="J15" s="38"/>
      <c r="K15" s="38"/>
      <c r="L15" s="39"/>
      <c r="M15" s="40"/>
      <c r="N15" s="41"/>
      <c r="O15" s="42"/>
      <c r="P15" s="43"/>
    </row>
    <row r="16" spans="1:16" ht="30" x14ac:dyDescent="0.3">
      <c r="A16" s="2" t="s">
        <v>20</v>
      </c>
      <c r="B16" s="3" t="s">
        <v>4</v>
      </c>
      <c r="C16" s="4" t="s">
        <v>5</v>
      </c>
      <c r="D16" s="2" t="s">
        <v>6</v>
      </c>
      <c r="E16" s="5" t="s">
        <v>7</v>
      </c>
      <c r="F16" s="6" t="s">
        <v>21</v>
      </c>
      <c r="G16" s="6" t="s">
        <v>22</v>
      </c>
      <c r="H16" s="6" t="s">
        <v>23</v>
      </c>
      <c r="I16" s="6" t="s">
        <v>24</v>
      </c>
      <c r="J16" s="6" t="s">
        <v>25</v>
      </c>
      <c r="K16" s="6" t="s">
        <v>26</v>
      </c>
      <c r="L16" s="7" t="s">
        <v>8</v>
      </c>
      <c r="M16" s="8" t="s">
        <v>9</v>
      </c>
      <c r="N16" s="9" t="s">
        <v>10</v>
      </c>
      <c r="O16" s="10" t="s">
        <v>11</v>
      </c>
      <c r="P16" s="11" t="s">
        <v>12</v>
      </c>
    </row>
    <row r="17" spans="1:16" ht="16.5" x14ac:dyDescent="0.3">
      <c r="A17" s="12">
        <v>1</v>
      </c>
      <c r="B17" s="13" t="s">
        <v>17</v>
      </c>
      <c r="C17" s="14" t="s">
        <v>18</v>
      </c>
      <c r="D17" s="15">
        <v>43897</v>
      </c>
      <c r="E17" s="56" t="s">
        <v>32</v>
      </c>
      <c r="F17" s="16">
        <v>185</v>
      </c>
      <c r="G17" s="16">
        <v>180</v>
      </c>
      <c r="H17" s="16">
        <v>179</v>
      </c>
      <c r="I17" s="16">
        <v>180</v>
      </c>
      <c r="J17" s="16"/>
      <c r="K17" s="16"/>
      <c r="L17" s="17">
        <f>COUNT(F17:K17)</f>
        <v>4</v>
      </c>
      <c r="M17" s="17">
        <f>SUM(F17:K17)</f>
        <v>724</v>
      </c>
      <c r="N17" s="18">
        <f>IFERROR(M17/L17,0)</f>
        <v>181</v>
      </c>
      <c r="O17" s="19">
        <v>13</v>
      </c>
      <c r="P17" s="20">
        <f>SUM(N17+O17)</f>
        <v>194</v>
      </c>
    </row>
    <row r="18" spans="1:16" ht="16.5" x14ac:dyDescent="0.3">
      <c r="A18" s="12">
        <v>2</v>
      </c>
      <c r="B18" s="13" t="s">
        <v>17</v>
      </c>
      <c r="C18" s="14" t="s">
        <v>16</v>
      </c>
      <c r="D18" s="15">
        <v>43897</v>
      </c>
      <c r="E18" s="56" t="s">
        <v>32</v>
      </c>
      <c r="F18" s="16">
        <v>167</v>
      </c>
      <c r="G18" s="16">
        <v>165</v>
      </c>
      <c r="H18" s="16">
        <v>176</v>
      </c>
      <c r="I18" s="16">
        <v>154</v>
      </c>
      <c r="J18" s="16"/>
      <c r="K18" s="16"/>
      <c r="L18" s="17">
        <f>COUNT(F18:K18)</f>
        <v>4</v>
      </c>
      <c r="M18" s="17">
        <f>SUM(F18:K18)</f>
        <v>662</v>
      </c>
      <c r="N18" s="18">
        <f>IFERROR(M18/L18,0)</f>
        <v>165.5</v>
      </c>
      <c r="O18" s="19">
        <v>4</v>
      </c>
      <c r="P18" s="20">
        <f>SUM(N18+O18)</f>
        <v>169.5</v>
      </c>
    </row>
    <row r="19" spans="1:16" ht="16.5" x14ac:dyDescent="0.3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45"/>
      <c r="N19" s="45"/>
      <c r="O19" s="45"/>
      <c r="P19" s="45"/>
    </row>
    <row r="20" spans="1:16" ht="30" x14ac:dyDescent="0.3">
      <c r="A20" s="2" t="s">
        <v>20</v>
      </c>
      <c r="B20" s="3" t="s">
        <v>19</v>
      </c>
      <c r="C20" s="4" t="s">
        <v>5</v>
      </c>
      <c r="D20" s="2" t="s">
        <v>6</v>
      </c>
      <c r="E20" s="5" t="s">
        <v>7</v>
      </c>
      <c r="F20" s="6" t="s">
        <v>21</v>
      </c>
      <c r="G20" s="6" t="s">
        <v>22</v>
      </c>
      <c r="H20" s="6" t="s">
        <v>23</v>
      </c>
      <c r="I20" s="6" t="s">
        <v>24</v>
      </c>
      <c r="J20" s="6" t="s">
        <v>25</v>
      </c>
      <c r="K20" s="6" t="s">
        <v>26</v>
      </c>
      <c r="L20" s="7" t="s">
        <v>8</v>
      </c>
      <c r="M20" s="8" t="s">
        <v>9</v>
      </c>
      <c r="N20" s="9" t="s">
        <v>10</v>
      </c>
      <c r="O20" s="10" t="s">
        <v>11</v>
      </c>
      <c r="P20" s="11" t="s">
        <v>12</v>
      </c>
    </row>
    <row r="21" spans="1:16" ht="16.5" x14ac:dyDescent="0.3">
      <c r="A21" s="12">
        <v>1</v>
      </c>
      <c r="B21" s="13" t="s">
        <v>0</v>
      </c>
      <c r="C21" s="14" t="s">
        <v>30</v>
      </c>
      <c r="D21" s="15">
        <v>43897</v>
      </c>
      <c r="E21" s="56" t="s">
        <v>32</v>
      </c>
      <c r="F21" s="16">
        <v>190</v>
      </c>
      <c r="G21" s="16">
        <v>187</v>
      </c>
      <c r="H21" s="16">
        <v>189</v>
      </c>
      <c r="I21" s="16">
        <v>191</v>
      </c>
      <c r="J21" s="16"/>
      <c r="K21" s="16"/>
      <c r="L21" s="17">
        <f>COUNT(F21:K21)</f>
        <v>4</v>
      </c>
      <c r="M21" s="17">
        <f>SUM(F21:K21)</f>
        <v>757</v>
      </c>
      <c r="N21" s="18">
        <f>IFERROR(M21/L21,0)</f>
        <v>189.25</v>
      </c>
      <c r="O21" s="19">
        <v>11</v>
      </c>
      <c r="P21" s="20">
        <f>SUM(N21+O21)</f>
        <v>200.25</v>
      </c>
    </row>
    <row r="22" spans="1:16" ht="16.5" x14ac:dyDescent="0.3">
      <c r="A22" s="12">
        <v>2</v>
      </c>
      <c r="B22" s="13" t="s">
        <v>0</v>
      </c>
      <c r="C22" s="14" t="s">
        <v>31</v>
      </c>
      <c r="D22" s="15">
        <v>43897</v>
      </c>
      <c r="E22" s="56" t="s">
        <v>32</v>
      </c>
      <c r="F22" s="16">
        <v>189</v>
      </c>
      <c r="G22" s="16">
        <v>188</v>
      </c>
      <c r="H22" s="16">
        <v>185</v>
      </c>
      <c r="I22" s="16">
        <v>184</v>
      </c>
      <c r="J22" s="16"/>
      <c r="K22" s="16"/>
      <c r="L22" s="17">
        <f>COUNT(F22:K22)</f>
        <v>4</v>
      </c>
      <c r="M22" s="17">
        <f>SUM(F22:K22)</f>
        <v>746</v>
      </c>
      <c r="N22" s="18">
        <f>IFERROR(M22/L22,0)</f>
        <v>186.5</v>
      </c>
      <c r="O22" s="19">
        <v>6</v>
      </c>
      <c r="P22" s="20">
        <f>SUM(N22+O22)</f>
        <v>192.5</v>
      </c>
    </row>
    <row r="23" spans="1:16" ht="16.5" x14ac:dyDescent="0.3">
      <c r="A23" s="46"/>
      <c r="B23" s="47"/>
      <c r="C23" s="48"/>
      <c r="D23" s="49"/>
      <c r="E23" s="50"/>
      <c r="F23" s="51"/>
      <c r="G23" s="51"/>
      <c r="H23" s="51"/>
      <c r="I23" s="51"/>
      <c r="J23" s="51"/>
      <c r="K23" s="51"/>
      <c r="L23" s="52"/>
      <c r="M23" s="52"/>
      <c r="N23" s="53"/>
      <c r="O23" s="54"/>
      <c r="P23" s="55"/>
    </row>
    <row r="24" spans="1:16" ht="30" x14ac:dyDescent="0.3">
      <c r="A24" s="2" t="s">
        <v>20</v>
      </c>
      <c r="B24" s="3" t="s">
        <v>4</v>
      </c>
      <c r="C24" s="4" t="s">
        <v>5</v>
      </c>
      <c r="D24" s="2" t="s">
        <v>6</v>
      </c>
      <c r="E24" s="5" t="s">
        <v>7</v>
      </c>
      <c r="F24" s="6" t="s">
        <v>21</v>
      </c>
      <c r="G24" s="6" t="s">
        <v>22</v>
      </c>
      <c r="H24" s="6" t="s">
        <v>23</v>
      </c>
      <c r="I24" s="6" t="s">
        <v>24</v>
      </c>
      <c r="J24" s="6" t="s">
        <v>25</v>
      </c>
      <c r="K24" s="6" t="s">
        <v>26</v>
      </c>
      <c r="L24" s="7" t="s">
        <v>8</v>
      </c>
      <c r="M24" s="8" t="s">
        <v>9</v>
      </c>
      <c r="N24" s="9" t="s">
        <v>10</v>
      </c>
      <c r="O24" s="10" t="s">
        <v>11</v>
      </c>
      <c r="P24" s="11" t="s">
        <v>12</v>
      </c>
    </row>
    <row r="25" spans="1:16" ht="16.5" x14ac:dyDescent="0.3">
      <c r="A25" s="12">
        <v>1</v>
      </c>
      <c r="B25" s="13" t="s">
        <v>33</v>
      </c>
      <c r="C25" s="14" t="s">
        <v>1</v>
      </c>
      <c r="D25" s="15">
        <v>43988</v>
      </c>
      <c r="E25" s="57" t="s">
        <v>32</v>
      </c>
      <c r="F25" s="16">
        <v>196</v>
      </c>
      <c r="G25" s="16">
        <v>193</v>
      </c>
      <c r="H25" s="16">
        <v>191</v>
      </c>
      <c r="I25" s="16">
        <v>197</v>
      </c>
      <c r="J25" s="16">
        <v>197</v>
      </c>
      <c r="K25" s="16">
        <v>197</v>
      </c>
      <c r="L25" s="17">
        <v>6</v>
      </c>
      <c r="M25" s="17">
        <v>1171</v>
      </c>
      <c r="N25" s="18">
        <v>195.16666666666666</v>
      </c>
      <c r="O25" s="19">
        <v>30</v>
      </c>
      <c r="P25" s="20">
        <v>225.16666666666666</v>
      </c>
    </row>
    <row r="26" spans="1:16" ht="16.5" x14ac:dyDescent="0.3">
      <c r="A26" s="12">
        <v>2</v>
      </c>
      <c r="B26" s="13" t="s">
        <v>33</v>
      </c>
      <c r="C26" s="14" t="s">
        <v>2</v>
      </c>
      <c r="D26" s="15">
        <v>43988</v>
      </c>
      <c r="E26" s="57" t="s">
        <v>32</v>
      </c>
      <c r="F26" s="16">
        <v>190</v>
      </c>
      <c r="G26" s="16">
        <v>189</v>
      </c>
      <c r="H26" s="16">
        <v>197</v>
      </c>
      <c r="I26" s="16">
        <v>191</v>
      </c>
      <c r="J26" s="16">
        <v>189</v>
      </c>
      <c r="K26" s="16">
        <v>194</v>
      </c>
      <c r="L26" s="17">
        <v>6</v>
      </c>
      <c r="M26" s="17">
        <v>1150</v>
      </c>
      <c r="N26" s="18">
        <v>191.66666666666666</v>
      </c>
      <c r="O26" s="19">
        <v>12</v>
      </c>
      <c r="P26" s="20">
        <v>203.66666666666666</v>
      </c>
    </row>
    <row r="27" spans="1:16" ht="16.5" x14ac:dyDescent="0.3">
      <c r="A27" s="12">
        <v>3</v>
      </c>
      <c r="B27" s="13" t="s">
        <v>33</v>
      </c>
      <c r="C27" s="14" t="s">
        <v>3</v>
      </c>
      <c r="D27" s="15">
        <v>43988</v>
      </c>
      <c r="E27" s="57" t="s">
        <v>32</v>
      </c>
      <c r="F27" s="16">
        <v>186</v>
      </c>
      <c r="G27" s="16">
        <v>188</v>
      </c>
      <c r="H27" s="16">
        <v>193</v>
      </c>
      <c r="I27" s="16">
        <v>186</v>
      </c>
      <c r="J27" s="16">
        <v>194</v>
      </c>
      <c r="K27" s="16">
        <v>191</v>
      </c>
      <c r="L27" s="17">
        <v>6</v>
      </c>
      <c r="M27" s="17">
        <v>1138</v>
      </c>
      <c r="N27" s="18">
        <v>189.66666666666666</v>
      </c>
      <c r="O27" s="19">
        <v>6</v>
      </c>
      <c r="P27" s="20">
        <v>195.66666666666666</v>
      </c>
    </row>
    <row r="28" spans="1:16" ht="16.5" x14ac:dyDescent="0.3">
      <c r="A28" s="12">
        <v>4</v>
      </c>
      <c r="B28" s="13" t="s">
        <v>33</v>
      </c>
      <c r="C28" s="14" t="s">
        <v>34</v>
      </c>
      <c r="D28" s="15">
        <v>43988</v>
      </c>
      <c r="E28" s="57" t="s">
        <v>32</v>
      </c>
      <c r="F28" s="16">
        <v>188</v>
      </c>
      <c r="G28" s="16">
        <v>186</v>
      </c>
      <c r="H28" s="16">
        <v>188</v>
      </c>
      <c r="I28" s="16">
        <v>190</v>
      </c>
      <c r="J28" s="16">
        <v>191</v>
      </c>
      <c r="K28" s="16">
        <v>193</v>
      </c>
      <c r="L28" s="17">
        <v>6</v>
      </c>
      <c r="M28" s="17">
        <v>1136</v>
      </c>
      <c r="N28" s="18">
        <v>189.33333333333334</v>
      </c>
      <c r="O28" s="19">
        <v>4</v>
      </c>
      <c r="P28" s="20">
        <v>193.33333333333334</v>
      </c>
    </row>
    <row r="29" spans="1:16" ht="30" x14ac:dyDescent="0.3">
      <c r="A29" s="2" t="s">
        <v>20</v>
      </c>
      <c r="B29" s="3" t="s">
        <v>4</v>
      </c>
      <c r="C29" s="4" t="s">
        <v>5</v>
      </c>
      <c r="D29" s="2" t="s">
        <v>6</v>
      </c>
      <c r="E29" s="5" t="s">
        <v>7</v>
      </c>
      <c r="F29" s="6" t="s">
        <v>21</v>
      </c>
      <c r="G29" s="6" t="s">
        <v>22</v>
      </c>
      <c r="H29" s="6" t="s">
        <v>23</v>
      </c>
      <c r="I29" s="6" t="s">
        <v>24</v>
      </c>
      <c r="J29" s="6" t="s">
        <v>25</v>
      </c>
      <c r="K29" s="6" t="s">
        <v>26</v>
      </c>
      <c r="L29" s="7" t="s">
        <v>8</v>
      </c>
      <c r="M29" s="8" t="s">
        <v>9</v>
      </c>
      <c r="N29" s="9" t="s">
        <v>10</v>
      </c>
      <c r="O29" s="10" t="s">
        <v>11</v>
      </c>
      <c r="P29" s="11" t="s">
        <v>12</v>
      </c>
    </row>
    <row r="30" spans="1:16" ht="16.5" x14ac:dyDescent="0.3">
      <c r="A30" s="12">
        <v>1</v>
      </c>
      <c r="B30" s="13" t="s">
        <v>35</v>
      </c>
      <c r="C30" s="14" t="s">
        <v>16</v>
      </c>
      <c r="D30" s="15">
        <v>43988</v>
      </c>
      <c r="E30" s="57" t="s">
        <v>32</v>
      </c>
      <c r="F30" s="16">
        <v>179</v>
      </c>
      <c r="G30" s="16">
        <v>173</v>
      </c>
      <c r="H30" s="16">
        <v>166</v>
      </c>
      <c r="I30" s="16">
        <v>170</v>
      </c>
      <c r="J30" s="16">
        <v>168</v>
      </c>
      <c r="K30" s="16">
        <v>170</v>
      </c>
      <c r="L30" s="17">
        <v>6</v>
      </c>
      <c r="M30" s="17">
        <v>1026</v>
      </c>
      <c r="N30" s="18">
        <v>171</v>
      </c>
      <c r="O30" s="19">
        <v>34</v>
      </c>
      <c r="P30" s="20">
        <v>205</v>
      </c>
    </row>
    <row r="31" spans="1:16" ht="16.5" x14ac:dyDescent="0.3">
      <c r="A31" s="12">
        <v>2</v>
      </c>
      <c r="B31" s="13" t="s">
        <v>35</v>
      </c>
      <c r="C31" s="14" t="s">
        <v>36</v>
      </c>
      <c r="D31" s="15">
        <v>43988</v>
      </c>
      <c r="E31" s="57" t="s">
        <v>32</v>
      </c>
      <c r="F31" s="16">
        <v>153</v>
      </c>
      <c r="G31" s="16">
        <v>158</v>
      </c>
      <c r="H31" s="16">
        <v>156</v>
      </c>
      <c r="I31" s="16">
        <v>146</v>
      </c>
      <c r="J31" s="16">
        <v>147</v>
      </c>
      <c r="K31" s="16">
        <v>149</v>
      </c>
      <c r="L31" s="17">
        <v>6</v>
      </c>
      <c r="M31" s="17">
        <v>909</v>
      </c>
      <c r="N31" s="18">
        <v>151.5</v>
      </c>
      <c r="O31" s="19">
        <v>8</v>
      </c>
      <c r="P31" s="20">
        <v>159.5</v>
      </c>
    </row>
    <row r="32" spans="1:16" ht="30" x14ac:dyDescent="0.3">
      <c r="A32" s="2" t="s">
        <v>20</v>
      </c>
      <c r="B32" s="3" t="s">
        <v>4</v>
      </c>
      <c r="C32" s="4" t="s">
        <v>5</v>
      </c>
      <c r="D32" s="2" t="s">
        <v>6</v>
      </c>
      <c r="E32" s="5" t="s">
        <v>7</v>
      </c>
      <c r="F32" s="6" t="s">
        <v>21</v>
      </c>
      <c r="G32" s="6" t="s">
        <v>22</v>
      </c>
      <c r="H32" s="6" t="s">
        <v>23</v>
      </c>
      <c r="I32" s="6" t="s">
        <v>24</v>
      </c>
      <c r="J32" s="6" t="s">
        <v>25</v>
      </c>
      <c r="K32" s="6" t="s">
        <v>26</v>
      </c>
      <c r="L32" s="7" t="s">
        <v>8</v>
      </c>
      <c r="M32" s="8" t="s">
        <v>9</v>
      </c>
      <c r="N32" s="9" t="s">
        <v>10</v>
      </c>
      <c r="O32" s="10" t="s">
        <v>11</v>
      </c>
      <c r="P32" s="11" t="s">
        <v>12</v>
      </c>
    </row>
    <row r="33" spans="1:16" ht="16.5" x14ac:dyDescent="0.3">
      <c r="A33" s="12">
        <v>1</v>
      </c>
      <c r="B33" s="13" t="s">
        <v>37</v>
      </c>
      <c r="C33" s="14" t="s">
        <v>29</v>
      </c>
      <c r="D33" s="15">
        <v>43988</v>
      </c>
      <c r="E33" s="57" t="s">
        <v>32</v>
      </c>
      <c r="F33" s="16">
        <v>172</v>
      </c>
      <c r="G33" s="16">
        <v>173</v>
      </c>
      <c r="H33" s="16">
        <v>176</v>
      </c>
      <c r="I33" s="16">
        <v>184</v>
      </c>
      <c r="J33" s="16">
        <v>183</v>
      </c>
      <c r="K33" s="16">
        <v>179</v>
      </c>
      <c r="L33" s="17">
        <v>6</v>
      </c>
      <c r="M33" s="17">
        <v>1067</v>
      </c>
      <c r="N33" s="18">
        <v>177.83333333333334</v>
      </c>
      <c r="O33" s="19">
        <v>10</v>
      </c>
      <c r="P33" s="20">
        <v>187.83333333333334</v>
      </c>
    </row>
    <row r="34" spans="1:16" ht="30" x14ac:dyDescent="0.3">
      <c r="A34" s="2" t="s">
        <v>20</v>
      </c>
      <c r="B34" s="3" t="s">
        <v>4</v>
      </c>
      <c r="C34" s="4" t="s">
        <v>5</v>
      </c>
      <c r="D34" s="2" t="s">
        <v>6</v>
      </c>
      <c r="E34" s="5" t="s">
        <v>7</v>
      </c>
      <c r="F34" s="6" t="s">
        <v>21</v>
      </c>
      <c r="G34" s="6" t="s">
        <v>22</v>
      </c>
      <c r="H34" s="6" t="s">
        <v>23</v>
      </c>
      <c r="I34" s="6" t="s">
        <v>24</v>
      </c>
      <c r="J34" s="6" t="s">
        <v>25</v>
      </c>
      <c r="K34" s="6" t="s">
        <v>26</v>
      </c>
      <c r="L34" s="7" t="s">
        <v>8</v>
      </c>
      <c r="M34" s="8" t="s">
        <v>9</v>
      </c>
      <c r="N34" s="9" t="s">
        <v>10</v>
      </c>
      <c r="O34" s="10" t="s">
        <v>11</v>
      </c>
      <c r="P34" s="11" t="s">
        <v>12</v>
      </c>
    </row>
    <row r="35" spans="1:16" ht="16.5" x14ac:dyDescent="0.3">
      <c r="A35" s="12">
        <v>1</v>
      </c>
      <c r="B35" s="13" t="s">
        <v>38</v>
      </c>
      <c r="C35" s="14" t="s">
        <v>39</v>
      </c>
      <c r="D35" s="15">
        <v>43988</v>
      </c>
      <c r="E35" s="57" t="s">
        <v>32</v>
      </c>
      <c r="F35" s="16">
        <v>185</v>
      </c>
      <c r="G35" s="16">
        <v>179</v>
      </c>
      <c r="H35" s="16">
        <v>183</v>
      </c>
      <c r="I35" s="16">
        <v>175</v>
      </c>
      <c r="J35" s="16">
        <v>184.001</v>
      </c>
      <c r="K35" s="16">
        <v>179</v>
      </c>
      <c r="L35" s="17">
        <v>6</v>
      </c>
      <c r="M35" s="17">
        <v>1085.001</v>
      </c>
      <c r="N35" s="18">
        <v>180.83349999999999</v>
      </c>
      <c r="O35" s="19">
        <v>18</v>
      </c>
      <c r="P35" s="20">
        <v>198.83349999999999</v>
      </c>
    </row>
    <row r="36" spans="1:16" ht="16.5" x14ac:dyDescent="0.3">
      <c r="A36" s="12">
        <v>2</v>
      </c>
      <c r="B36" s="13" t="s">
        <v>38</v>
      </c>
      <c r="C36" s="14" t="s">
        <v>40</v>
      </c>
      <c r="D36" s="15">
        <v>43988</v>
      </c>
      <c r="E36" s="57" t="s">
        <v>32</v>
      </c>
      <c r="F36" s="16">
        <v>180</v>
      </c>
      <c r="G36" s="16">
        <v>183</v>
      </c>
      <c r="H36" s="16">
        <v>187</v>
      </c>
      <c r="I36" s="16">
        <v>180</v>
      </c>
      <c r="J36" s="16">
        <v>170</v>
      </c>
      <c r="K36" s="16">
        <v>182</v>
      </c>
      <c r="L36" s="17">
        <v>6</v>
      </c>
      <c r="M36" s="17">
        <v>1082</v>
      </c>
      <c r="N36" s="18">
        <v>180.33333333333334</v>
      </c>
      <c r="O36" s="19">
        <v>24</v>
      </c>
      <c r="P36" s="20">
        <v>204.33333333333334</v>
      </c>
    </row>
    <row r="37" spans="1:16" ht="16.5" x14ac:dyDescent="0.3">
      <c r="A37" s="12">
        <v>3</v>
      </c>
      <c r="B37" s="13" t="s">
        <v>38</v>
      </c>
      <c r="C37" s="14" t="s">
        <v>16</v>
      </c>
      <c r="D37" s="15">
        <v>43988</v>
      </c>
      <c r="E37" s="57" t="s">
        <v>32</v>
      </c>
      <c r="F37" s="16">
        <v>176</v>
      </c>
      <c r="G37" s="16">
        <v>169</v>
      </c>
      <c r="H37" s="16">
        <v>98</v>
      </c>
      <c r="I37" s="16">
        <v>171</v>
      </c>
      <c r="J37" s="16">
        <v>184</v>
      </c>
      <c r="K37" s="16">
        <v>181</v>
      </c>
      <c r="L37" s="17">
        <v>6</v>
      </c>
      <c r="M37" s="17">
        <v>979</v>
      </c>
      <c r="N37" s="18">
        <v>163.16666666666666</v>
      </c>
      <c r="O37" s="19">
        <v>6</v>
      </c>
      <c r="P37" s="20">
        <v>169.16666666666666</v>
      </c>
    </row>
    <row r="38" spans="1:16" ht="30" x14ac:dyDescent="0.3">
      <c r="A38" s="2" t="s">
        <v>20</v>
      </c>
      <c r="B38" s="3" t="s">
        <v>19</v>
      </c>
      <c r="C38" s="4" t="s">
        <v>5</v>
      </c>
      <c r="D38" s="2" t="s">
        <v>6</v>
      </c>
      <c r="E38" s="5" t="s">
        <v>7</v>
      </c>
      <c r="F38" s="6" t="s">
        <v>21</v>
      </c>
      <c r="G38" s="6" t="s">
        <v>22</v>
      </c>
      <c r="H38" s="6" t="s">
        <v>23</v>
      </c>
      <c r="I38" s="6" t="s">
        <v>24</v>
      </c>
      <c r="J38" s="6" t="s">
        <v>25</v>
      </c>
      <c r="K38" s="6" t="s">
        <v>26</v>
      </c>
      <c r="L38" s="7" t="s">
        <v>8</v>
      </c>
      <c r="M38" s="8" t="s">
        <v>9</v>
      </c>
      <c r="N38" s="9" t="s">
        <v>10</v>
      </c>
      <c r="O38" s="10" t="s">
        <v>11</v>
      </c>
      <c r="P38" s="11" t="s">
        <v>12</v>
      </c>
    </row>
    <row r="39" spans="1:16" ht="16.5" x14ac:dyDescent="0.3">
      <c r="A39" s="12">
        <v>1</v>
      </c>
      <c r="B39" s="13" t="s">
        <v>33</v>
      </c>
      <c r="C39" s="14" t="s">
        <v>41</v>
      </c>
      <c r="D39" s="15">
        <v>43988</v>
      </c>
      <c r="E39" s="57" t="s">
        <v>32</v>
      </c>
      <c r="F39" s="16">
        <v>188</v>
      </c>
      <c r="G39" s="16">
        <v>196</v>
      </c>
      <c r="H39" s="16">
        <v>185</v>
      </c>
      <c r="I39" s="16">
        <v>192</v>
      </c>
      <c r="J39" s="16">
        <v>189</v>
      </c>
      <c r="K39" s="16">
        <v>188</v>
      </c>
      <c r="L39" s="17">
        <v>6</v>
      </c>
      <c r="M39" s="17">
        <v>1138</v>
      </c>
      <c r="N39" s="18">
        <v>189.66666666666666</v>
      </c>
      <c r="O39" s="19">
        <v>22</v>
      </c>
      <c r="P39" s="20">
        <v>211.66666666666666</v>
      </c>
    </row>
    <row r="40" spans="1:16" ht="16.5" x14ac:dyDescent="0.3">
      <c r="A40" s="12">
        <v>2</v>
      </c>
      <c r="B40" s="13" t="s">
        <v>33</v>
      </c>
      <c r="C40" s="14" t="s">
        <v>42</v>
      </c>
      <c r="D40" s="15">
        <v>43988</v>
      </c>
      <c r="E40" s="57" t="s">
        <v>32</v>
      </c>
      <c r="F40" s="16">
        <v>191</v>
      </c>
      <c r="G40" s="16">
        <v>190</v>
      </c>
      <c r="H40" s="16">
        <v>197</v>
      </c>
      <c r="I40" s="16">
        <v>181</v>
      </c>
      <c r="J40" s="16">
        <v>188</v>
      </c>
      <c r="K40" s="16">
        <v>190</v>
      </c>
      <c r="L40" s="17">
        <v>6</v>
      </c>
      <c r="M40" s="17">
        <v>1137</v>
      </c>
      <c r="N40" s="18">
        <v>189.5</v>
      </c>
      <c r="O40" s="19">
        <v>20</v>
      </c>
      <c r="P40" s="20">
        <v>209.5</v>
      </c>
    </row>
    <row r="41" spans="1:16" ht="16.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30" x14ac:dyDescent="0.3">
      <c r="A42" s="2" t="s">
        <v>20</v>
      </c>
      <c r="B42" s="3" t="s">
        <v>4</v>
      </c>
      <c r="C42" s="4" t="s">
        <v>5</v>
      </c>
      <c r="D42" s="2" t="s">
        <v>6</v>
      </c>
      <c r="E42" s="5" t="s">
        <v>7</v>
      </c>
      <c r="F42" s="6" t="s">
        <v>21</v>
      </c>
      <c r="G42" s="6" t="s">
        <v>22</v>
      </c>
      <c r="H42" s="6" t="s">
        <v>23</v>
      </c>
      <c r="I42" s="6" t="s">
        <v>24</v>
      </c>
      <c r="J42" s="6" t="s">
        <v>25</v>
      </c>
      <c r="K42" s="6" t="s">
        <v>26</v>
      </c>
      <c r="L42" s="7" t="s">
        <v>8</v>
      </c>
      <c r="M42" s="8" t="s">
        <v>9</v>
      </c>
      <c r="N42" s="9" t="s">
        <v>10</v>
      </c>
      <c r="O42" s="10" t="s">
        <v>11</v>
      </c>
      <c r="P42" s="11" t="s">
        <v>12</v>
      </c>
    </row>
    <row r="43" spans="1:16" ht="16.5" x14ac:dyDescent="0.3">
      <c r="A43" s="12">
        <v>1</v>
      </c>
      <c r="B43" s="13" t="s">
        <v>33</v>
      </c>
      <c r="C43" s="14" t="s">
        <v>1</v>
      </c>
      <c r="D43" s="15">
        <v>44030</v>
      </c>
      <c r="E43" s="57" t="s">
        <v>32</v>
      </c>
      <c r="F43" s="16">
        <v>192</v>
      </c>
      <c r="G43" s="16">
        <v>191</v>
      </c>
      <c r="H43" s="16">
        <v>193</v>
      </c>
      <c r="I43" s="16">
        <v>195</v>
      </c>
      <c r="J43" s="16"/>
      <c r="K43" s="16"/>
      <c r="L43" s="17">
        <v>4</v>
      </c>
      <c r="M43" s="17">
        <v>771</v>
      </c>
      <c r="N43" s="18">
        <v>192.75</v>
      </c>
      <c r="O43" s="19">
        <v>9</v>
      </c>
      <c r="P43" s="20">
        <v>201.75</v>
      </c>
    </row>
    <row r="44" spans="1:16" ht="16.5" x14ac:dyDescent="0.3">
      <c r="A44" s="12">
        <v>2</v>
      </c>
      <c r="B44" s="13" t="s">
        <v>33</v>
      </c>
      <c r="C44" s="14" t="s">
        <v>2</v>
      </c>
      <c r="D44" s="15">
        <v>44030</v>
      </c>
      <c r="E44" s="57" t="s">
        <v>32</v>
      </c>
      <c r="F44" s="16">
        <v>191</v>
      </c>
      <c r="G44" s="16">
        <v>193</v>
      </c>
      <c r="H44" s="16">
        <v>194</v>
      </c>
      <c r="I44" s="16">
        <v>193</v>
      </c>
      <c r="J44" s="16"/>
      <c r="K44" s="16"/>
      <c r="L44" s="17">
        <v>4</v>
      </c>
      <c r="M44" s="17">
        <v>771</v>
      </c>
      <c r="N44" s="18">
        <v>192.75</v>
      </c>
      <c r="O44" s="19">
        <v>8</v>
      </c>
      <c r="P44" s="20">
        <v>200.75</v>
      </c>
    </row>
    <row r="45" spans="1:16" ht="16.5" x14ac:dyDescent="0.3">
      <c r="A45" s="12">
        <v>3</v>
      </c>
      <c r="B45" s="13" t="s">
        <v>33</v>
      </c>
      <c r="C45" s="14" t="s">
        <v>36</v>
      </c>
      <c r="D45" s="15">
        <v>44030</v>
      </c>
      <c r="E45" s="57" t="s">
        <v>32</v>
      </c>
      <c r="F45" s="16">
        <v>182</v>
      </c>
      <c r="G45" s="16">
        <v>179</v>
      </c>
      <c r="H45" s="16">
        <v>178</v>
      </c>
      <c r="I45" s="16">
        <v>169</v>
      </c>
      <c r="J45" s="16"/>
      <c r="K45" s="16"/>
      <c r="L45" s="17">
        <v>4</v>
      </c>
      <c r="M45" s="17">
        <v>708</v>
      </c>
      <c r="N45" s="18">
        <v>177</v>
      </c>
      <c r="O45" s="19">
        <v>3</v>
      </c>
      <c r="P45" s="20">
        <v>180</v>
      </c>
    </row>
    <row r="46" spans="1:16" ht="30" x14ac:dyDescent="0.3">
      <c r="A46" s="2" t="s">
        <v>20</v>
      </c>
      <c r="B46" s="3" t="s">
        <v>4</v>
      </c>
      <c r="C46" s="4" t="s">
        <v>5</v>
      </c>
      <c r="D46" s="2" t="s">
        <v>6</v>
      </c>
      <c r="E46" s="5" t="s">
        <v>7</v>
      </c>
      <c r="F46" s="6" t="s">
        <v>21</v>
      </c>
      <c r="G46" s="6" t="s">
        <v>22</v>
      </c>
      <c r="H46" s="6" t="s">
        <v>23</v>
      </c>
      <c r="I46" s="6" t="s">
        <v>24</v>
      </c>
      <c r="J46" s="6" t="s">
        <v>25</v>
      </c>
      <c r="K46" s="6" t="s">
        <v>26</v>
      </c>
      <c r="L46" s="7" t="s">
        <v>8</v>
      </c>
      <c r="M46" s="8" t="s">
        <v>9</v>
      </c>
      <c r="N46" s="9" t="s">
        <v>10</v>
      </c>
      <c r="O46" s="10" t="s">
        <v>11</v>
      </c>
      <c r="P46" s="11" t="s">
        <v>12</v>
      </c>
    </row>
    <row r="47" spans="1:16" ht="16.5" x14ac:dyDescent="0.3">
      <c r="A47" s="12">
        <v>1</v>
      </c>
      <c r="B47" s="13" t="s">
        <v>35</v>
      </c>
      <c r="C47" s="14" t="s">
        <v>16</v>
      </c>
      <c r="D47" s="15">
        <v>44030</v>
      </c>
      <c r="E47" s="57" t="s">
        <v>32</v>
      </c>
      <c r="F47" s="16">
        <v>175</v>
      </c>
      <c r="G47" s="16">
        <v>177</v>
      </c>
      <c r="H47" s="16">
        <v>182</v>
      </c>
      <c r="I47" s="16">
        <v>184</v>
      </c>
      <c r="J47" s="16"/>
      <c r="K47" s="16"/>
      <c r="L47" s="17">
        <v>4</v>
      </c>
      <c r="M47" s="17">
        <v>718</v>
      </c>
      <c r="N47" s="18">
        <v>179.5</v>
      </c>
      <c r="O47" s="19">
        <v>9</v>
      </c>
      <c r="P47" s="20">
        <v>188.5</v>
      </c>
    </row>
    <row r="48" spans="1:16" ht="16.5" x14ac:dyDescent="0.3">
      <c r="A48" s="12">
        <v>2</v>
      </c>
      <c r="B48" s="13" t="s">
        <v>35</v>
      </c>
      <c r="C48" s="14" t="s">
        <v>28</v>
      </c>
      <c r="D48" s="15">
        <v>44030</v>
      </c>
      <c r="E48" s="57" t="s">
        <v>32</v>
      </c>
      <c r="F48" s="16">
        <v>173</v>
      </c>
      <c r="G48" s="16">
        <v>184</v>
      </c>
      <c r="H48" s="16">
        <v>173</v>
      </c>
      <c r="I48" s="16">
        <v>186</v>
      </c>
      <c r="J48" s="16"/>
      <c r="K48" s="16"/>
      <c r="L48" s="17">
        <v>4</v>
      </c>
      <c r="M48" s="17">
        <v>716</v>
      </c>
      <c r="N48" s="18">
        <v>179</v>
      </c>
      <c r="O48" s="19">
        <v>8</v>
      </c>
      <c r="P48" s="20">
        <v>187</v>
      </c>
    </row>
    <row r="49" spans="1:16" ht="30" x14ac:dyDescent="0.3">
      <c r="A49" s="2" t="s">
        <v>20</v>
      </c>
      <c r="B49" s="3" t="s">
        <v>4</v>
      </c>
      <c r="C49" s="4" t="s">
        <v>5</v>
      </c>
      <c r="D49" s="2" t="s">
        <v>6</v>
      </c>
      <c r="E49" s="5" t="s">
        <v>7</v>
      </c>
      <c r="F49" s="6" t="s">
        <v>21</v>
      </c>
      <c r="G49" s="6" t="s">
        <v>22</v>
      </c>
      <c r="H49" s="6" t="s">
        <v>23</v>
      </c>
      <c r="I49" s="6" t="s">
        <v>24</v>
      </c>
      <c r="J49" s="6" t="s">
        <v>25</v>
      </c>
      <c r="K49" s="6" t="s">
        <v>26</v>
      </c>
      <c r="L49" s="7" t="s">
        <v>8</v>
      </c>
      <c r="M49" s="8" t="s">
        <v>9</v>
      </c>
      <c r="N49" s="9" t="s">
        <v>10</v>
      </c>
      <c r="O49" s="10" t="s">
        <v>11</v>
      </c>
      <c r="P49" s="11" t="s">
        <v>12</v>
      </c>
    </row>
    <row r="50" spans="1:16" ht="16.5" x14ac:dyDescent="0.3">
      <c r="A50" s="12">
        <v>1</v>
      </c>
      <c r="B50" s="13" t="s">
        <v>37</v>
      </c>
      <c r="C50" s="14" t="s">
        <v>34</v>
      </c>
      <c r="D50" s="15">
        <v>44030</v>
      </c>
      <c r="E50" s="57" t="s">
        <v>32</v>
      </c>
      <c r="F50" s="16">
        <v>181</v>
      </c>
      <c r="G50" s="16">
        <v>179</v>
      </c>
      <c r="H50" s="16">
        <v>186</v>
      </c>
      <c r="I50" s="16">
        <v>191</v>
      </c>
      <c r="J50" s="16"/>
      <c r="K50" s="16"/>
      <c r="L50" s="17">
        <v>4</v>
      </c>
      <c r="M50" s="17">
        <v>737</v>
      </c>
      <c r="N50" s="18">
        <v>184.25</v>
      </c>
      <c r="O50" s="19">
        <v>13</v>
      </c>
      <c r="P50" s="20">
        <v>197.25</v>
      </c>
    </row>
    <row r="51" spans="1:16" ht="16.5" x14ac:dyDescent="0.3">
      <c r="A51" s="12">
        <v>2</v>
      </c>
      <c r="B51" s="13" t="s">
        <v>37</v>
      </c>
      <c r="C51" s="14" t="s">
        <v>16</v>
      </c>
      <c r="D51" s="15">
        <v>44030</v>
      </c>
      <c r="E51" s="57" t="s">
        <v>32</v>
      </c>
      <c r="F51" s="16">
        <v>176</v>
      </c>
      <c r="G51" s="16">
        <v>177</v>
      </c>
      <c r="H51" s="16">
        <v>159</v>
      </c>
      <c r="I51" s="16">
        <v>184</v>
      </c>
      <c r="J51" s="16"/>
      <c r="K51" s="16"/>
      <c r="L51" s="17">
        <v>4</v>
      </c>
      <c r="M51" s="17">
        <v>696</v>
      </c>
      <c r="N51" s="18">
        <v>174</v>
      </c>
      <c r="O51" s="19">
        <v>4</v>
      </c>
      <c r="P51" s="20">
        <v>178</v>
      </c>
    </row>
    <row r="52" spans="1:16" ht="16.5" x14ac:dyDescent="0.3">
      <c r="A52" s="12">
        <v>3</v>
      </c>
      <c r="B52" s="13" t="s">
        <v>37</v>
      </c>
      <c r="C52" s="14" t="s">
        <v>29</v>
      </c>
      <c r="D52" s="15">
        <v>44030</v>
      </c>
      <c r="E52" s="57" t="s">
        <v>32</v>
      </c>
      <c r="F52" s="16">
        <v>173</v>
      </c>
      <c r="G52" s="16">
        <v>159</v>
      </c>
      <c r="H52" s="16">
        <v>166</v>
      </c>
      <c r="I52" s="16">
        <v>176</v>
      </c>
      <c r="J52" s="16"/>
      <c r="K52" s="16"/>
      <c r="L52" s="17">
        <v>4</v>
      </c>
      <c r="M52" s="17">
        <v>674</v>
      </c>
      <c r="N52" s="18">
        <v>168.5</v>
      </c>
      <c r="O52" s="19">
        <v>3</v>
      </c>
      <c r="P52" s="20">
        <v>171.5</v>
      </c>
    </row>
    <row r="53" spans="1:16" ht="16.5" x14ac:dyDescent="0.3">
      <c r="A53" s="12">
        <v>4</v>
      </c>
      <c r="B53" s="13" t="s">
        <v>37</v>
      </c>
      <c r="C53" s="14" t="s">
        <v>43</v>
      </c>
      <c r="D53" s="15">
        <v>44030</v>
      </c>
      <c r="E53" s="57" t="s">
        <v>32</v>
      </c>
      <c r="F53" s="16">
        <v>171</v>
      </c>
      <c r="G53" s="16">
        <v>170</v>
      </c>
      <c r="H53" s="16">
        <v>163</v>
      </c>
      <c r="I53" s="16">
        <v>168</v>
      </c>
      <c r="J53" s="16"/>
      <c r="K53" s="16"/>
      <c r="L53" s="17">
        <v>4</v>
      </c>
      <c r="M53" s="17">
        <v>672</v>
      </c>
      <c r="N53" s="18">
        <v>168</v>
      </c>
      <c r="O53" s="19">
        <v>2</v>
      </c>
      <c r="P53" s="20">
        <v>170</v>
      </c>
    </row>
    <row r="54" spans="1:16" ht="30" x14ac:dyDescent="0.3">
      <c r="A54" s="2" t="s">
        <v>20</v>
      </c>
      <c r="B54" s="3" t="s">
        <v>4</v>
      </c>
      <c r="C54" s="4" t="s">
        <v>5</v>
      </c>
      <c r="D54" s="2" t="s">
        <v>6</v>
      </c>
      <c r="E54" s="5" t="s">
        <v>7</v>
      </c>
      <c r="F54" s="6" t="s">
        <v>21</v>
      </c>
      <c r="G54" s="6" t="s">
        <v>22</v>
      </c>
      <c r="H54" s="6" t="s">
        <v>23</v>
      </c>
      <c r="I54" s="6" t="s">
        <v>24</v>
      </c>
      <c r="J54" s="6" t="s">
        <v>25</v>
      </c>
      <c r="K54" s="6" t="s">
        <v>26</v>
      </c>
      <c r="L54" s="7" t="s">
        <v>8</v>
      </c>
      <c r="M54" s="8" t="s">
        <v>9</v>
      </c>
      <c r="N54" s="9" t="s">
        <v>10</v>
      </c>
      <c r="O54" s="10" t="s">
        <v>11</v>
      </c>
      <c r="P54" s="11" t="s">
        <v>12</v>
      </c>
    </row>
    <row r="55" spans="1:16" ht="16.5" x14ac:dyDescent="0.3">
      <c r="A55" s="12">
        <v>1</v>
      </c>
      <c r="B55" s="13" t="s">
        <v>38</v>
      </c>
      <c r="C55" s="14" t="s">
        <v>39</v>
      </c>
      <c r="D55" s="15">
        <v>44030</v>
      </c>
      <c r="E55" s="57" t="s">
        <v>32</v>
      </c>
      <c r="F55" s="16">
        <v>182</v>
      </c>
      <c r="G55" s="16">
        <v>177</v>
      </c>
      <c r="H55" s="16">
        <v>176</v>
      </c>
      <c r="I55" s="16">
        <v>179</v>
      </c>
      <c r="J55" s="16"/>
      <c r="K55" s="16"/>
      <c r="L55" s="17">
        <v>4</v>
      </c>
      <c r="M55" s="17">
        <v>714</v>
      </c>
      <c r="N55" s="18">
        <v>178.5</v>
      </c>
      <c r="O55" s="19">
        <v>7</v>
      </c>
      <c r="P55" s="20">
        <v>185.5</v>
      </c>
    </row>
    <row r="56" spans="1:16" ht="16.5" x14ac:dyDescent="0.3">
      <c r="A56" s="12">
        <v>2</v>
      </c>
      <c r="B56" s="13" t="s">
        <v>38</v>
      </c>
      <c r="C56" s="14" t="s">
        <v>44</v>
      </c>
      <c r="D56" s="15">
        <v>44030</v>
      </c>
      <c r="E56" s="57" t="s">
        <v>32</v>
      </c>
      <c r="F56" s="16">
        <v>145</v>
      </c>
      <c r="G56" s="16">
        <v>189</v>
      </c>
      <c r="H56" s="16">
        <v>181</v>
      </c>
      <c r="I56" s="16">
        <v>180</v>
      </c>
      <c r="J56" s="16"/>
      <c r="K56" s="16"/>
      <c r="L56" s="17">
        <v>4</v>
      </c>
      <c r="M56" s="17">
        <v>695</v>
      </c>
      <c r="N56" s="18">
        <v>173.75</v>
      </c>
      <c r="O56" s="19">
        <v>10</v>
      </c>
      <c r="P56" s="20">
        <v>183.75</v>
      </c>
    </row>
    <row r="57" spans="1:16" ht="30" x14ac:dyDescent="0.3">
      <c r="A57" s="2" t="s">
        <v>20</v>
      </c>
      <c r="B57" s="3" t="s">
        <v>19</v>
      </c>
      <c r="C57" s="4" t="s">
        <v>5</v>
      </c>
      <c r="D57" s="2" t="s">
        <v>6</v>
      </c>
      <c r="E57" s="5" t="s">
        <v>7</v>
      </c>
      <c r="F57" s="6" t="s">
        <v>21</v>
      </c>
      <c r="G57" s="6" t="s">
        <v>22</v>
      </c>
      <c r="H57" s="6" t="s">
        <v>23</v>
      </c>
      <c r="I57" s="6" t="s">
        <v>24</v>
      </c>
      <c r="J57" s="6" t="s">
        <v>25</v>
      </c>
      <c r="K57" s="6" t="s">
        <v>26</v>
      </c>
      <c r="L57" s="7" t="s">
        <v>8</v>
      </c>
      <c r="M57" s="8" t="s">
        <v>9</v>
      </c>
      <c r="N57" s="9" t="s">
        <v>10</v>
      </c>
      <c r="O57" s="10" t="s">
        <v>11</v>
      </c>
      <c r="P57" s="11" t="s">
        <v>12</v>
      </c>
    </row>
    <row r="58" spans="1:16" ht="16.5" x14ac:dyDescent="0.3">
      <c r="A58" s="12">
        <v>1</v>
      </c>
      <c r="B58" s="13" t="s">
        <v>33</v>
      </c>
      <c r="C58" s="14" t="s">
        <v>31</v>
      </c>
      <c r="D58" s="15">
        <v>44030</v>
      </c>
      <c r="E58" s="57" t="s">
        <v>32</v>
      </c>
      <c r="F58" s="16">
        <v>190</v>
      </c>
      <c r="G58" s="16">
        <v>195</v>
      </c>
      <c r="H58" s="16">
        <v>191</v>
      </c>
      <c r="I58" s="16">
        <v>192</v>
      </c>
      <c r="J58" s="16"/>
      <c r="K58" s="16"/>
      <c r="L58" s="17">
        <v>4</v>
      </c>
      <c r="M58" s="17">
        <v>768</v>
      </c>
      <c r="N58" s="18">
        <v>192</v>
      </c>
      <c r="O58" s="19">
        <v>13</v>
      </c>
      <c r="P58" s="20">
        <v>205</v>
      </c>
    </row>
    <row r="59" spans="1:16" ht="16.5" x14ac:dyDescent="0.3">
      <c r="A59" s="12">
        <v>2</v>
      </c>
      <c r="B59" s="13" t="s">
        <v>33</v>
      </c>
      <c r="C59" s="14" t="s">
        <v>30</v>
      </c>
      <c r="D59" s="15">
        <v>44030</v>
      </c>
      <c r="E59" s="57" t="s">
        <v>32</v>
      </c>
      <c r="F59" s="16">
        <v>188</v>
      </c>
      <c r="G59" s="16">
        <v>186</v>
      </c>
      <c r="H59" s="16">
        <v>186</v>
      </c>
      <c r="I59" s="16">
        <v>192.001</v>
      </c>
      <c r="J59" s="16"/>
      <c r="K59" s="16"/>
      <c r="L59" s="17">
        <v>4</v>
      </c>
      <c r="M59" s="17">
        <v>752</v>
      </c>
      <c r="N59" s="18">
        <v>188</v>
      </c>
      <c r="O59" s="19">
        <v>6</v>
      </c>
      <c r="P59" s="20">
        <v>194</v>
      </c>
    </row>
    <row r="60" spans="1:16" ht="30" x14ac:dyDescent="0.3">
      <c r="A60" s="2" t="s">
        <v>20</v>
      </c>
      <c r="B60" s="3" t="s">
        <v>19</v>
      </c>
      <c r="C60" s="4" t="s">
        <v>5</v>
      </c>
      <c r="D60" s="2" t="s">
        <v>6</v>
      </c>
      <c r="E60" s="5" t="s">
        <v>7</v>
      </c>
      <c r="F60" s="6" t="s">
        <v>21</v>
      </c>
      <c r="G60" s="6" t="s">
        <v>22</v>
      </c>
      <c r="H60" s="6" t="s">
        <v>23</v>
      </c>
      <c r="I60" s="6" t="s">
        <v>24</v>
      </c>
      <c r="J60" s="6" t="s">
        <v>25</v>
      </c>
      <c r="K60" s="6" t="s">
        <v>26</v>
      </c>
      <c r="L60" s="7" t="s">
        <v>8</v>
      </c>
      <c r="M60" s="8" t="s">
        <v>9</v>
      </c>
      <c r="N60" s="9" t="s">
        <v>10</v>
      </c>
      <c r="O60" s="10" t="s">
        <v>11</v>
      </c>
      <c r="P60" s="11" t="s">
        <v>12</v>
      </c>
    </row>
    <row r="61" spans="1:16" ht="30" x14ac:dyDescent="0.3">
      <c r="A61" s="2" t="s">
        <v>20</v>
      </c>
      <c r="B61" s="3" t="s">
        <v>19</v>
      </c>
      <c r="C61" s="4" t="s">
        <v>5</v>
      </c>
      <c r="D61" s="2" t="s">
        <v>6</v>
      </c>
      <c r="E61" s="5" t="s">
        <v>7</v>
      </c>
      <c r="F61" s="6" t="s">
        <v>21</v>
      </c>
      <c r="G61" s="6" t="s">
        <v>22</v>
      </c>
      <c r="H61" s="6" t="s">
        <v>23</v>
      </c>
      <c r="I61" s="6" t="s">
        <v>24</v>
      </c>
      <c r="J61" s="6" t="s">
        <v>25</v>
      </c>
      <c r="K61" s="6" t="s">
        <v>26</v>
      </c>
      <c r="L61" s="7" t="s">
        <v>8</v>
      </c>
      <c r="M61" s="8" t="s">
        <v>9</v>
      </c>
      <c r="N61" s="9" t="s">
        <v>10</v>
      </c>
      <c r="O61" s="10" t="s">
        <v>11</v>
      </c>
      <c r="P61" s="11" t="s">
        <v>12</v>
      </c>
    </row>
    <row r="62" spans="1:16" ht="16.5" x14ac:dyDescent="0.3">
      <c r="A62" s="12">
        <v>1</v>
      </c>
      <c r="B62" s="13" t="s">
        <v>37</v>
      </c>
      <c r="C62" s="14" t="s">
        <v>45</v>
      </c>
      <c r="D62" s="15">
        <v>44030</v>
      </c>
      <c r="E62" s="57" t="s">
        <v>32</v>
      </c>
      <c r="F62" s="16">
        <v>191</v>
      </c>
      <c r="G62" s="16">
        <v>195</v>
      </c>
      <c r="H62" s="16">
        <v>189</v>
      </c>
      <c r="I62" s="16">
        <v>192</v>
      </c>
      <c r="J62" s="16"/>
      <c r="K62" s="16"/>
      <c r="L62" s="17">
        <v>4</v>
      </c>
      <c r="M62" s="17">
        <v>767</v>
      </c>
      <c r="N62" s="18">
        <v>191.75</v>
      </c>
      <c r="O62" s="19">
        <v>5</v>
      </c>
      <c r="P62" s="20">
        <v>196.75</v>
      </c>
    </row>
    <row r="63" spans="1:16" ht="16.5" x14ac:dyDescent="0.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6" ht="30" x14ac:dyDescent="0.3">
      <c r="A64" s="2" t="s">
        <v>20</v>
      </c>
      <c r="B64" s="3" t="s">
        <v>4</v>
      </c>
      <c r="C64" s="4" t="s">
        <v>5</v>
      </c>
      <c r="D64" s="2" t="s">
        <v>6</v>
      </c>
      <c r="E64" s="5" t="s">
        <v>7</v>
      </c>
      <c r="F64" s="6" t="s">
        <v>21</v>
      </c>
      <c r="G64" s="6" t="s">
        <v>22</v>
      </c>
      <c r="H64" s="6" t="s">
        <v>23</v>
      </c>
      <c r="I64" s="6" t="s">
        <v>24</v>
      </c>
      <c r="J64" s="6" t="s">
        <v>25</v>
      </c>
      <c r="K64" s="6" t="s">
        <v>26</v>
      </c>
      <c r="L64" s="7" t="s">
        <v>8</v>
      </c>
      <c r="M64" s="8" t="s">
        <v>9</v>
      </c>
      <c r="N64" s="9" t="s">
        <v>10</v>
      </c>
      <c r="O64" s="10" t="s">
        <v>11</v>
      </c>
      <c r="P64" s="11" t="s">
        <v>12</v>
      </c>
    </row>
    <row r="65" spans="1:16" ht="16.5" x14ac:dyDescent="0.3">
      <c r="A65" s="12">
        <v>1</v>
      </c>
      <c r="B65" s="13" t="s">
        <v>33</v>
      </c>
      <c r="C65" s="14" t="s">
        <v>1</v>
      </c>
      <c r="D65" s="15">
        <v>44044</v>
      </c>
      <c r="E65" s="57" t="s">
        <v>32</v>
      </c>
      <c r="F65" s="16">
        <v>194</v>
      </c>
      <c r="G65" s="16">
        <v>193</v>
      </c>
      <c r="H65" s="16">
        <v>194</v>
      </c>
      <c r="I65" s="16">
        <v>194</v>
      </c>
      <c r="J65" s="16"/>
      <c r="K65" s="16"/>
      <c r="L65" s="17">
        <v>4</v>
      </c>
      <c r="M65" s="17">
        <v>775</v>
      </c>
      <c r="N65" s="18">
        <v>193.75</v>
      </c>
      <c r="O65" s="19">
        <v>13</v>
      </c>
      <c r="P65" s="20">
        <v>206.75</v>
      </c>
    </row>
    <row r="66" spans="1:16" ht="16.5" x14ac:dyDescent="0.3">
      <c r="A66" s="12">
        <v>2</v>
      </c>
      <c r="B66" s="13" t="s">
        <v>33</v>
      </c>
      <c r="C66" s="14" t="s">
        <v>2</v>
      </c>
      <c r="D66" s="15">
        <v>44044</v>
      </c>
      <c r="E66" s="57" t="s">
        <v>32</v>
      </c>
      <c r="F66" s="16">
        <v>188</v>
      </c>
      <c r="G66" s="16">
        <v>188</v>
      </c>
      <c r="H66" s="16">
        <v>192</v>
      </c>
      <c r="I66" s="16">
        <v>192</v>
      </c>
      <c r="J66" s="16"/>
      <c r="K66" s="16"/>
      <c r="L66" s="17">
        <v>4</v>
      </c>
      <c r="M66" s="17">
        <v>760</v>
      </c>
      <c r="N66" s="18">
        <v>190</v>
      </c>
      <c r="O66" s="19">
        <v>4</v>
      </c>
      <c r="P66" s="20">
        <v>194</v>
      </c>
    </row>
    <row r="67" spans="1:16" ht="16.5" x14ac:dyDescent="0.3">
      <c r="A67" s="12">
        <v>3</v>
      </c>
      <c r="B67" s="13" t="s">
        <v>33</v>
      </c>
      <c r="C67" s="14" t="s">
        <v>36</v>
      </c>
      <c r="D67" s="15">
        <v>44044</v>
      </c>
      <c r="E67" s="57" t="s">
        <v>32</v>
      </c>
      <c r="F67" s="16">
        <v>155</v>
      </c>
      <c r="G67" s="16">
        <v>151</v>
      </c>
      <c r="H67" s="16">
        <v>169</v>
      </c>
      <c r="I67" s="16">
        <v>152</v>
      </c>
      <c r="J67" s="16"/>
      <c r="K67" s="16"/>
      <c r="L67" s="17">
        <v>4</v>
      </c>
      <c r="M67" s="17">
        <v>627</v>
      </c>
      <c r="N67" s="18">
        <v>156.75</v>
      </c>
      <c r="O67" s="19">
        <v>3</v>
      </c>
      <c r="P67" s="20">
        <v>159.75</v>
      </c>
    </row>
    <row r="68" spans="1:16" ht="30" x14ac:dyDescent="0.3">
      <c r="A68" s="2" t="s">
        <v>20</v>
      </c>
      <c r="B68" s="3" t="s">
        <v>4</v>
      </c>
      <c r="C68" s="4" t="s">
        <v>5</v>
      </c>
      <c r="D68" s="2" t="s">
        <v>6</v>
      </c>
      <c r="E68" s="5" t="s">
        <v>7</v>
      </c>
      <c r="F68" s="6" t="s">
        <v>21</v>
      </c>
      <c r="G68" s="6" t="s">
        <v>22</v>
      </c>
      <c r="H68" s="6" t="s">
        <v>23</v>
      </c>
      <c r="I68" s="6" t="s">
        <v>24</v>
      </c>
      <c r="J68" s="6" t="s">
        <v>25</v>
      </c>
      <c r="K68" s="6" t="s">
        <v>26</v>
      </c>
      <c r="L68" s="7" t="s">
        <v>8</v>
      </c>
      <c r="M68" s="8" t="s">
        <v>9</v>
      </c>
      <c r="N68" s="9" t="s">
        <v>10</v>
      </c>
      <c r="O68" s="10" t="s">
        <v>11</v>
      </c>
      <c r="P68" s="11" t="s">
        <v>12</v>
      </c>
    </row>
    <row r="69" spans="1:16" ht="16.5" x14ac:dyDescent="0.3">
      <c r="A69" s="12">
        <v>1</v>
      </c>
      <c r="B69" s="13" t="s">
        <v>35</v>
      </c>
      <c r="C69" s="14" t="s">
        <v>16</v>
      </c>
      <c r="D69" s="15">
        <v>44044</v>
      </c>
      <c r="E69" s="57" t="s">
        <v>32</v>
      </c>
      <c r="F69" s="16">
        <v>184</v>
      </c>
      <c r="G69" s="16">
        <v>188</v>
      </c>
      <c r="H69" s="16">
        <v>180</v>
      </c>
      <c r="I69" s="16">
        <v>176.001</v>
      </c>
      <c r="J69" s="16"/>
      <c r="K69" s="16"/>
      <c r="L69" s="17">
        <v>4</v>
      </c>
      <c r="M69" s="17">
        <v>728.00099999999998</v>
      </c>
      <c r="N69" s="18">
        <v>182.00024999999999</v>
      </c>
      <c r="O69" s="19">
        <v>11</v>
      </c>
      <c r="P69" s="20">
        <v>193.00024999999999</v>
      </c>
    </row>
    <row r="70" spans="1:16" ht="16.5" x14ac:dyDescent="0.3">
      <c r="A70" s="12">
        <v>2</v>
      </c>
      <c r="B70" s="13" t="s">
        <v>35</v>
      </c>
      <c r="C70" s="14" t="s">
        <v>28</v>
      </c>
      <c r="D70" s="15">
        <v>44044</v>
      </c>
      <c r="E70" s="57" t="s">
        <v>32</v>
      </c>
      <c r="F70" s="16">
        <v>176</v>
      </c>
      <c r="G70" s="16">
        <v>173</v>
      </c>
      <c r="H70" s="16">
        <v>183</v>
      </c>
      <c r="I70" s="16">
        <v>176</v>
      </c>
      <c r="J70" s="16"/>
      <c r="K70" s="16"/>
      <c r="L70" s="17">
        <v>4</v>
      </c>
      <c r="M70" s="17">
        <v>708</v>
      </c>
      <c r="N70" s="18">
        <v>177</v>
      </c>
      <c r="O70" s="19">
        <v>6</v>
      </c>
      <c r="P70" s="20">
        <v>183</v>
      </c>
    </row>
    <row r="71" spans="1:16" ht="30" x14ac:dyDescent="0.3">
      <c r="A71" s="2" t="s">
        <v>20</v>
      </c>
      <c r="B71" s="3" t="s">
        <v>4</v>
      </c>
      <c r="C71" s="4" t="s">
        <v>5</v>
      </c>
      <c r="D71" s="2" t="s">
        <v>6</v>
      </c>
      <c r="E71" s="5" t="s">
        <v>7</v>
      </c>
      <c r="F71" s="6" t="s">
        <v>21</v>
      </c>
      <c r="G71" s="6" t="s">
        <v>22</v>
      </c>
      <c r="H71" s="6" t="s">
        <v>23</v>
      </c>
      <c r="I71" s="6" t="s">
        <v>24</v>
      </c>
      <c r="J71" s="6" t="s">
        <v>25</v>
      </c>
      <c r="K71" s="6" t="s">
        <v>26</v>
      </c>
      <c r="L71" s="7" t="s">
        <v>8</v>
      </c>
      <c r="M71" s="8" t="s">
        <v>9</v>
      </c>
      <c r="N71" s="9" t="s">
        <v>10</v>
      </c>
      <c r="O71" s="10" t="s">
        <v>11</v>
      </c>
      <c r="P71" s="11" t="s">
        <v>12</v>
      </c>
    </row>
    <row r="72" spans="1:16" ht="16.5" x14ac:dyDescent="0.3">
      <c r="A72" s="12">
        <v>1</v>
      </c>
      <c r="B72" s="13" t="s">
        <v>37</v>
      </c>
      <c r="C72" s="14" t="s">
        <v>34</v>
      </c>
      <c r="D72" s="15">
        <v>44044</v>
      </c>
      <c r="E72" s="57" t="s">
        <v>32</v>
      </c>
      <c r="F72" s="16">
        <v>186</v>
      </c>
      <c r="G72" s="16">
        <v>186</v>
      </c>
      <c r="H72" s="16">
        <v>192</v>
      </c>
      <c r="I72" s="16">
        <v>190</v>
      </c>
      <c r="J72" s="16"/>
      <c r="K72" s="16"/>
      <c r="L72" s="17">
        <v>4</v>
      </c>
      <c r="M72" s="17">
        <v>754</v>
      </c>
      <c r="N72" s="18">
        <v>188.5</v>
      </c>
      <c r="O72" s="19">
        <v>9</v>
      </c>
      <c r="P72" s="20">
        <v>197.5</v>
      </c>
    </row>
    <row r="73" spans="1:16" ht="16.5" x14ac:dyDescent="0.3">
      <c r="A73" s="12">
        <v>2</v>
      </c>
      <c r="B73" s="13" t="s">
        <v>37</v>
      </c>
      <c r="C73" s="14" t="s">
        <v>15</v>
      </c>
      <c r="D73" s="15">
        <v>44044</v>
      </c>
      <c r="E73" s="57" t="s">
        <v>32</v>
      </c>
      <c r="F73" s="16">
        <v>191</v>
      </c>
      <c r="G73" s="16">
        <v>188</v>
      </c>
      <c r="H73" s="16">
        <v>186</v>
      </c>
      <c r="I73" s="16">
        <v>184</v>
      </c>
      <c r="J73" s="16"/>
      <c r="K73" s="16"/>
      <c r="L73" s="17">
        <v>4</v>
      </c>
      <c r="M73" s="17">
        <v>749</v>
      </c>
      <c r="N73" s="18">
        <v>187.25</v>
      </c>
      <c r="O73" s="19">
        <v>8</v>
      </c>
      <c r="P73" s="20">
        <v>195.25</v>
      </c>
    </row>
    <row r="74" spans="1:16" ht="16.5" x14ac:dyDescent="0.3">
      <c r="A74" s="12">
        <v>3</v>
      </c>
      <c r="B74" s="13" t="s">
        <v>37</v>
      </c>
      <c r="C74" s="14" t="s">
        <v>16</v>
      </c>
      <c r="D74" s="15">
        <v>44044</v>
      </c>
      <c r="E74" s="57" t="s">
        <v>32</v>
      </c>
      <c r="F74" s="16">
        <v>179</v>
      </c>
      <c r="G74" s="16">
        <v>177</v>
      </c>
      <c r="H74" s="16">
        <v>176</v>
      </c>
      <c r="I74" s="16">
        <v>174</v>
      </c>
      <c r="J74" s="16"/>
      <c r="K74" s="16"/>
      <c r="L74" s="17">
        <v>4</v>
      </c>
      <c r="M74" s="17">
        <v>706</v>
      </c>
      <c r="N74" s="18">
        <v>176.5</v>
      </c>
      <c r="O74" s="19">
        <v>3</v>
      </c>
      <c r="P74" s="20">
        <v>179.5</v>
      </c>
    </row>
    <row r="75" spans="1:16" ht="16.5" x14ac:dyDescent="0.3">
      <c r="A75" s="12">
        <v>4</v>
      </c>
      <c r="B75" s="13" t="s">
        <v>37</v>
      </c>
      <c r="C75" s="14" t="s">
        <v>29</v>
      </c>
      <c r="D75" s="15">
        <v>44044</v>
      </c>
      <c r="E75" s="57" t="s">
        <v>32</v>
      </c>
      <c r="F75" s="16">
        <v>170</v>
      </c>
      <c r="G75" s="16">
        <v>162</v>
      </c>
      <c r="H75" s="16">
        <v>168</v>
      </c>
      <c r="I75" s="16">
        <v>168</v>
      </c>
      <c r="J75" s="16"/>
      <c r="K75" s="16"/>
      <c r="L75" s="17">
        <v>4</v>
      </c>
      <c r="M75" s="17">
        <v>668</v>
      </c>
      <c r="N75" s="18">
        <v>167</v>
      </c>
      <c r="O75" s="19">
        <v>2</v>
      </c>
      <c r="P75" s="20">
        <v>169</v>
      </c>
    </row>
    <row r="76" spans="1:16" ht="30" x14ac:dyDescent="0.3">
      <c r="A76" s="2" t="s">
        <v>20</v>
      </c>
      <c r="B76" s="3" t="s">
        <v>4</v>
      </c>
      <c r="C76" s="4" t="s">
        <v>5</v>
      </c>
      <c r="D76" s="2" t="s">
        <v>6</v>
      </c>
      <c r="E76" s="5" t="s">
        <v>7</v>
      </c>
      <c r="F76" s="6" t="s">
        <v>21</v>
      </c>
      <c r="G76" s="6" t="s">
        <v>22</v>
      </c>
      <c r="H76" s="6" t="s">
        <v>23</v>
      </c>
      <c r="I76" s="6" t="s">
        <v>24</v>
      </c>
      <c r="J76" s="6" t="s">
        <v>25</v>
      </c>
      <c r="K76" s="6" t="s">
        <v>26</v>
      </c>
      <c r="L76" s="7" t="s">
        <v>8</v>
      </c>
      <c r="M76" s="8" t="s">
        <v>9</v>
      </c>
      <c r="N76" s="9" t="s">
        <v>10</v>
      </c>
      <c r="O76" s="10" t="s">
        <v>11</v>
      </c>
      <c r="P76" s="11" t="s">
        <v>12</v>
      </c>
    </row>
    <row r="77" spans="1:16" ht="16.5" x14ac:dyDescent="0.3">
      <c r="A77" s="12">
        <v>1</v>
      </c>
      <c r="B77" s="13" t="s">
        <v>38</v>
      </c>
      <c r="C77" s="14" t="s">
        <v>39</v>
      </c>
      <c r="D77" s="15">
        <v>44044</v>
      </c>
      <c r="E77" s="57" t="s">
        <v>32</v>
      </c>
      <c r="F77" s="16">
        <v>185</v>
      </c>
      <c r="G77" s="16">
        <v>186</v>
      </c>
      <c r="H77" s="16">
        <v>183.001</v>
      </c>
      <c r="I77" s="16">
        <v>185</v>
      </c>
      <c r="J77" s="16"/>
      <c r="K77" s="16"/>
      <c r="L77" s="17">
        <v>4</v>
      </c>
      <c r="M77" s="17">
        <v>739.00099999999998</v>
      </c>
      <c r="N77" s="18">
        <v>184.75024999999999</v>
      </c>
      <c r="O77" s="19">
        <v>9</v>
      </c>
      <c r="P77" s="20">
        <v>193.75024999999999</v>
      </c>
    </row>
    <row r="78" spans="1:16" ht="16.5" x14ac:dyDescent="0.3">
      <c r="A78" s="12">
        <v>2</v>
      </c>
      <c r="B78" s="13" t="s">
        <v>38</v>
      </c>
      <c r="C78" s="14" t="s">
        <v>44</v>
      </c>
      <c r="D78" s="15">
        <v>44044</v>
      </c>
      <c r="E78" s="57" t="s">
        <v>32</v>
      </c>
      <c r="F78" s="16">
        <v>188</v>
      </c>
      <c r="G78" s="16">
        <v>189</v>
      </c>
      <c r="H78" s="16">
        <v>183</v>
      </c>
      <c r="I78" s="16">
        <v>178</v>
      </c>
      <c r="J78" s="16"/>
      <c r="K78" s="16"/>
      <c r="L78" s="17">
        <v>4</v>
      </c>
      <c r="M78" s="17">
        <v>738</v>
      </c>
      <c r="N78" s="18">
        <v>184.5</v>
      </c>
      <c r="O78" s="19">
        <v>8</v>
      </c>
      <c r="P78" s="20">
        <v>192.5</v>
      </c>
    </row>
    <row r="79" spans="1:16" ht="30" x14ac:dyDescent="0.3">
      <c r="A79" s="2" t="s">
        <v>20</v>
      </c>
      <c r="B79" s="3" t="s">
        <v>19</v>
      </c>
      <c r="C79" s="4" t="s">
        <v>5</v>
      </c>
      <c r="D79" s="2" t="s">
        <v>6</v>
      </c>
      <c r="E79" s="5" t="s">
        <v>7</v>
      </c>
      <c r="F79" s="6" t="s">
        <v>21</v>
      </c>
      <c r="G79" s="6" t="s">
        <v>22</v>
      </c>
      <c r="H79" s="6" t="s">
        <v>23</v>
      </c>
      <c r="I79" s="6" t="s">
        <v>24</v>
      </c>
      <c r="J79" s="6" t="s">
        <v>25</v>
      </c>
      <c r="K79" s="6" t="s">
        <v>26</v>
      </c>
      <c r="L79" s="7" t="s">
        <v>8</v>
      </c>
      <c r="M79" s="8" t="s">
        <v>9</v>
      </c>
      <c r="N79" s="9" t="s">
        <v>10</v>
      </c>
      <c r="O79" s="10" t="s">
        <v>11</v>
      </c>
      <c r="P79" s="11" t="s">
        <v>12</v>
      </c>
    </row>
    <row r="80" spans="1:16" ht="16.5" x14ac:dyDescent="0.3">
      <c r="A80" s="12">
        <v>1</v>
      </c>
      <c r="B80" s="13" t="s">
        <v>33</v>
      </c>
      <c r="C80" s="14" t="s">
        <v>30</v>
      </c>
      <c r="D80" s="15">
        <v>44044</v>
      </c>
      <c r="E80" s="57" t="s">
        <v>32</v>
      </c>
      <c r="F80" s="16">
        <v>193</v>
      </c>
      <c r="G80" s="16">
        <v>193</v>
      </c>
      <c r="H80" s="16">
        <v>193.001</v>
      </c>
      <c r="I80" s="16">
        <v>193</v>
      </c>
      <c r="J80" s="16"/>
      <c r="K80" s="16"/>
      <c r="L80" s="17">
        <v>4</v>
      </c>
      <c r="M80" s="17">
        <v>772.00099999999998</v>
      </c>
      <c r="N80" s="18">
        <v>193.00024999999999</v>
      </c>
      <c r="O80" s="19">
        <v>13</v>
      </c>
      <c r="P80" s="20">
        <v>206.00024999999999</v>
      </c>
    </row>
    <row r="81" spans="1:16" ht="16.5" x14ac:dyDescent="0.3">
      <c r="A81" s="12">
        <v>2</v>
      </c>
      <c r="B81" s="13" t="s">
        <v>33</v>
      </c>
      <c r="C81" s="14" t="s">
        <v>31</v>
      </c>
      <c r="D81" s="15">
        <v>44044</v>
      </c>
      <c r="E81" s="57" t="s">
        <v>32</v>
      </c>
      <c r="F81" s="16">
        <v>189</v>
      </c>
      <c r="G81" s="16">
        <v>192</v>
      </c>
      <c r="H81" s="16">
        <v>193</v>
      </c>
      <c r="I81" s="16">
        <v>190</v>
      </c>
      <c r="J81" s="16"/>
      <c r="K81" s="16"/>
      <c r="L81" s="17">
        <v>4</v>
      </c>
      <c r="M81" s="17">
        <v>764</v>
      </c>
      <c r="N81" s="18">
        <v>191</v>
      </c>
      <c r="O81" s="19">
        <v>4</v>
      </c>
      <c r="P81" s="20">
        <v>195</v>
      </c>
    </row>
    <row r="82" spans="1:16" ht="30" x14ac:dyDescent="0.3">
      <c r="A82" s="2" t="s">
        <v>20</v>
      </c>
      <c r="B82" s="3" t="s">
        <v>19</v>
      </c>
      <c r="C82" s="4" t="s">
        <v>5</v>
      </c>
      <c r="D82" s="2" t="s">
        <v>6</v>
      </c>
      <c r="E82" s="5" t="s">
        <v>7</v>
      </c>
      <c r="F82" s="6" t="s">
        <v>21</v>
      </c>
      <c r="G82" s="6" t="s">
        <v>22</v>
      </c>
      <c r="H82" s="6" t="s">
        <v>23</v>
      </c>
      <c r="I82" s="6" t="s">
        <v>24</v>
      </c>
      <c r="J82" s="6" t="s">
        <v>25</v>
      </c>
      <c r="K82" s="6" t="s">
        <v>26</v>
      </c>
      <c r="L82" s="7" t="s">
        <v>8</v>
      </c>
      <c r="M82" s="8" t="s">
        <v>9</v>
      </c>
      <c r="N82" s="9" t="s">
        <v>10</v>
      </c>
      <c r="O82" s="10" t="s">
        <v>11</v>
      </c>
      <c r="P82" s="11" t="s">
        <v>12</v>
      </c>
    </row>
    <row r="83" spans="1:16" ht="16.5" x14ac:dyDescent="0.3">
      <c r="A83" s="12">
        <v>1</v>
      </c>
      <c r="B83" s="13" t="s">
        <v>35</v>
      </c>
      <c r="C83" s="14" t="s">
        <v>46</v>
      </c>
      <c r="D83" s="15">
        <v>44044</v>
      </c>
      <c r="E83" s="57" t="s">
        <v>32</v>
      </c>
      <c r="F83" s="16">
        <v>161</v>
      </c>
      <c r="G83" s="16">
        <v>160</v>
      </c>
      <c r="H83" s="16">
        <v>153</v>
      </c>
      <c r="I83" s="16">
        <v>162</v>
      </c>
      <c r="J83" s="16"/>
      <c r="K83" s="16"/>
      <c r="L83" s="17">
        <v>4</v>
      </c>
      <c r="M83" s="17">
        <v>636</v>
      </c>
      <c r="N83" s="18">
        <v>159</v>
      </c>
      <c r="O83" s="19">
        <v>5</v>
      </c>
      <c r="P83" s="20">
        <v>164</v>
      </c>
    </row>
    <row r="84" spans="1:16" ht="30" x14ac:dyDescent="0.3">
      <c r="A84" s="2" t="s">
        <v>20</v>
      </c>
      <c r="B84" s="3" t="s">
        <v>19</v>
      </c>
      <c r="C84" s="4" t="s">
        <v>5</v>
      </c>
      <c r="D84" s="2" t="s">
        <v>6</v>
      </c>
      <c r="E84" s="5" t="s">
        <v>7</v>
      </c>
      <c r="F84" s="6" t="s">
        <v>21</v>
      </c>
      <c r="G84" s="6" t="s">
        <v>22</v>
      </c>
      <c r="H84" s="6" t="s">
        <v>23</v>
      </c>
      <c r="I84" s="6" t="s">
        <v>24</v>
      </c>
      <c r="J84" s="6" t="s">
        <v>25</v>
      </c>
      <c r="K84" s="6" t="s">
        <v>26</v>
      </c>
      <c r="L84" s="7" t="s">
        <v>8</v>
      </c>
      <c r="M84" s="8" t="s">
        <v>9</v>
      </c>
      <c r="N84" s="9" t="s">
        <v>10</v>
      </c>
      <c r="O84" s="10" t="s">
        <v>11</v>
      </c>
      <c r="P84" s="11" t="s">
        <v>12</v>
      </c>
    </row>
    <row r="85" spans="1:16" ht="16.5" x14ac:dyDescent="0.3">
      <c r="A85" s="12">
        <v>1</v>
      </c>
      <c r="B85" s="13" t="s">
        <v>37</v>
      </c>
      <c r="C85" s="14" t="s">
        <v>45</v>
      </c>
      <c r="D85" s="15">
        <v>44044</v>
      </c>
      <c r="E85" s="57" t="s">
        <v>32</v>
      </c>
      <c r="F85" s="16">
        <v>192</v>
      </c>
      <c r="G85" s="16">
        <v>193</v>
      </c>
      <c r="H85" s="16">
        <v>192</v>
      </c>
      <c r="I85" s="16">
        <v>193</v>
      </c>
      <c r="J85" s="16"/>
      <c r="K85" s="16"/>
      <c r="L85" s="17">
        <v>4</v>
      </c>
      <c r="M85" s="17">
        <v>770</v>
      </c>
      <c r="N85" s="18">
        <v>192.5</v>
      </c>
      <c r="O85" s="19">
        <v>5</v>
      </c>
      <c r="P85" s="20">
        <v>197.5</v>
      </c>
    </row>
    <row r="86" spans="1:16" ht="16.5" x14ac:dyDescent="0.3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28.8" x14ac:dyDescent="0.3">
      <c r="A87" s="2" t="s">
        <v>20</v>
      </c>
      <c r="B87" s="3" t="s">
        <v>4</v>
      </c>
      <c r="C87" s="4" t="s">
        <v>5</v>
      </c>
      <c r="D87" s="2" t="s">
        <v>6</v>
      </c>
      <c r="E87" s="5" t="s">
        <v>7</v>
      </c>
      <c r="F87" s="6" t="s">
        <v>21</v>
      </c>
      <c r="G87" s="6" t="s">
        <v>22</v>
      </c>
      <c r="H87" s="6" t="s">
        <v>23</v>
      </c>
      <c r="I87" s="6" t="s">
        <v>24</v>
      </c>
      <c r="J87" s="6" t="s">
        <v>25</v>
      </c>
      <c r="K87" s="6" t="s">
        <v>26</v>
      </c>
      <c r="L87" s="7" t="s">
        <v>8</v>
      </c>
      <c r="M87" s="8" t="s">
        <v>9</v>
      </c>
      <c r="N87" s="9" t="s">
        <v>10</v>
      </c>
      <c r="O87" s="10" t="s">
        <v>11</v>
      </c>
      <c r="P87" s="11" t="s">
        <v>12</v>
      </c>
    </row>
    <row r="88" spans="1:16" x14ac:dyDescent="0.3">
      <c r="A88" s="12">
        <v>1</v>
      </c>
      <c r="B88" s="13" t="s">
        <v>47</v>
      </c>
      <c r="C88" s="14" t="s">
        <v>1</v>
      </c>
      <c r="D88" s="15">
        <v>44093</v>
      </c>
      <c r="E88" s="57" t="s">
        <v>32</v>
      </c>
      <c r="F88" s="16">
        <v>193</v>
      </c>
      <c r="G88" s="16">
        <v>196</v>
      </c>
      <c r="H88" s="16">
        <v>194</v>
      </c>
      <c r="I88" s="16">
        <v>193</v>
      </c>
      <c r="J88" s="16"/>
      <c r="K88" s="16"/>
      <c r="L88" s="17">
        <v>4</v>
      </c>
      <c r="M88" s="17">
        <v>776</v>
      </c>
      <c r="N88" s="18">
        <v>194</v>
      </c>
      <c r="O88" s="19">
        <v>13</v>
      </c>
      <c r="P88" s="20">
        <v>207</v>
      </c>
    </row>
    <row r="89" spans="1:16" x14ac:dyDescent="0.3">
      <c r="A89" s="12">
        <v>2</v>
      </c>
      <c r="B89" s="13" t="s">
        <v>47</v>
      </c>
      <c r="C89" s="14" t="s">
        <v>2</v>
      </c>
      <c r="D89" s="15">
        <v>44093</v>
      </c>
      <c r="E89" s="57" t="s">
        <v>32</v>
      </c>
      <c r="F89" s="16">
        <v>186</v>
      </c>
      <c r="G89" s="16">
        <v>190</v>
      </c>
      <c r="H89" s="16">
        <v>181</v>
      </c>
      <c r="I89" s="16">
        <v>192</v>
      </c>
      <c r="J89" s="16"/>
      <c r="K89" s="16"/>
      <c r="L89" s="17">
        <v>4</v>
      </c>
      <c r="M89" s="17">
        <v>749</v>
      </c>
      <c r="N89" s="18">
        <v>187.25</v>
      </c>
      <c r="O89" s="19">
        <v>4</v>
      </c>
      <c r="P89" s="20">
        <v>191.25</v>
      </c>
    </row>
    <row r="90" spans="1:16" x14ac:dyDescent="0.3">
      <c r="A90" s="12">
        <v>3</v>
      </c>
      <c r="B90" s="13" t="s">
        <v>47</v>
      </c>
      <c r="C90" s="14" t="s">
        <v>43</v>
      </c>
      <c r="D90" s="15">
        <v>44093</v>
      </c>
      <c r="E90" s="57" t="s">
        <v>32</v>
      </c>
      <c r="F90" s="16">
        <v>181</v>
      </c>
      <c r="G90" s="16">
        <v>185</v>
      </c>
      <c r="H90" s="16">
        <v>175</v>
      </c>
      <c r="I90" s="16">
        <v>174</v>
      </c>
      <c r="J90" s="16"/>
      <c r="K90" s="16"/>
      <c r="L90" s="17">
        <v>4</v>
      </c>
      <c r="M90" s="17">
        <v>715</v>
      </c>
      <c r="N90" s="18">
        <v>178.75</v>
      </c>
      <c r="O90" s="19">
        <v>3</v>
      </c>
      <c r="P90" s="20">
        <v>181.75</v>
      </c>
    </row>
    <row r="91" spans="1:16" ht="28.8" x14ac:dyDescent="0.3">
      <c r="A91" s="2" t="s">
        <v>20</v>
      </c>
      <c r="B91" s="3" t="s">
        <v>4</v>
      </c>
      <c r="C91" s="4" t="s">
        <v>5</v>
      </c>
      <c r="D91" s="2" t="s">
        <v>6</v>
      </c>
      <c r="E91" s="5" t="s">
        <v>7</v>
      </c>
      <c r="F91" s="6" t="s">
        <v>21</v>
      </c>
      <c r="G91" s="6" t="s">
        <v>22</v>
      </c>
      <c r="H91" s="6" t="s">
        <v>23</v>
      </c>
      <c r="I91" s="6" t="s">
        <v>24</v>
      </c>
      <c r="J91" s="6" t="s">
        <v>25</v>
      </c>
      <c r="K91" s="6" t="s">
        <v>26</v>
      </c>
      <c r="L91" s="7" t="s">
        <v>8</v>
      </c>
      <c r="M91" s="8" t="s">
        <v>9</v>
      </c>
      <c r="N91" s="9" t="s">
        <v>10</v>
      </c>
      <c r="O91" s="10" t="s">
        <v>11</v>
      </c>
      <c r="P91" s="11" t="s">
        <v>12</v>
      </c>
    </row>
    <row r="92" spans="1:16" x14ac:dyDescent="0.3">
      <c r="A92" s="12">
        <v>1</v>
      </c>
      <c r="B92" s="13" t="s">
        <v>35</v>
      </c>
      <c r="C92" s="14" t="s">
        <v>28</v>
      </c>
      <c r="D92" s="15">
        <v>44093</v>
      </c>
      <c r="E92" s="57" t="s">
        <v>32</v>
      </c>
      <c r="F92" s="16">
        <v>191</v>
      </c>
      <c r="G92" s="16">
        <v>191</v>
      </c>
      <c r="H92" s="16">
        <v>181</v>
      </c>
      <c r="I92" s="16">
        <v>176</v>
      </c>
      <c r="J92" s="16"/>
      <c r="K92" s="16"/>
      <c r="L92" s="17">
        <v>4</v>
      </c>
      <c r="M92" s="17">
        <v>739</v>
      </c>
      <c r="N92" s="18">
        <v>184.75</v>
      </c>
      <c r="O92" s="19">
        <v>9</v>
      </c>
      <c r="P92" s="20">
        <v>193.75</v>
      </c>
    </row>
    <row r="93" spans="1:16" x14ac:dyDescent="0.3">
      <c r="A93" s="12">
        <v>2</v>
      </c>
      <c r="B93" s="13" t="s">
        <v>35</v>
      </c>
      <c r="C93" s="14" t="s">
        <v>16</v>
      </c>
      <c r="D93" s="15">
        <v>44093</v>
      </c>
      <c r="E93" s="57" t="s">
        <v>32</v>
      </c>
      <c r="F93" s="16">
        <v>175</v>
      </c>
      <c r="G93" s="16">
        <v>177</v>
      </c>
      <c r="H93" s="16">
        <v>182</v>
      </c>
      <c r="I93" s="16">
        <v>178</v>
      </c>
      <c r="J93" s="16"/>
      <c r="K93" s="16"/>
      <c r="L93" s="17">
        <v>4</v>
      </c>
      <c r="M93" s="17">
        <v>712</v>
      </c>
      <c r="N93" s="18">
        <v>178</v>
      </c>
      <c r="O93" s="19">
        <v>8</v>
      </c>
      <c r="P93" s="20">
        <v>186</v>
      </c>
    </row>
    <row r="94" spans="1:16" x14ac:dyDescent="0.3">
      <c r="A94" s="12">
        <v>3</v>
      </c>
      <c r="B94" s="13" t="s">
        <v>35</v>
      </c>
      <c r="C94" s="14" t="s">
        <v>36</v>
      </c>
      <c r="D94" s="15">
        <v>44093</v>
      </c>
      <c r="E94" s="57" t="s">
        <v>32</v>
      </c>
      <c r="F94" s="16">
        <v>171</v>
      </c>
      <c r="G94" s="16">
        <v>169</v>
      </c>
      <c r="H94" s="16">
        <v>173</v>
      </c>
      <c r="I94" s="16">
        <v>163</v>
      </c>
      <c r="J94" s="16"/>
      <c r="K94" s="16"/>
      <c r="L94" s="17">
        <v>4</v>
      </c>
      <c r="M94" s="17">
        <v>676</v>
      </c>
      <c r="N94" s="18">
        <v>169</v>
      </c>
      <c r="O94" s="19">
        <v>3</v>
      </c>
      <c r="P94" s="20">
        <v>172</v>
      </c>
    </row>
    <row r="95" spans="1:16" ht="28.8" x14ac:dyDescent="0.3">
      <c r="A95" s="2" t="s">
        <v>20</v>
      </c>
      <c r="B95" s="3" t="s">
        <v>4</v>
      </c>
      <c r="C95" s="4" t="s">
        <v>5</v>
      </c>
      <c r="D95" s="2" t="s">
        <v>6</v>
      </c>
      <c r="E95" s="5" t="s">
        <v>7</v>
      </c>
      <c r="F95" s="6" t="s">
        <v>21</v>
      </c>
      <c r="G95" s="6" t="s">
        <v>22</v>
      </c>
      <c r="H95" s="6" t="s">
        <v>23</v>
      </c>
      <c r="I95" s="6" t="s">
        <v>24</v>
      </c>
      <c r="J95" s="6" t="s">
        <v>25</v>
      </c>
      <c r="K95" s="6" t="s">
        <v>26</v>
      </c>
      <c r="L95" s="7" t="s">
        <v>8</v>
      </c>
      <c r="M95" s="8" t="s">
        <v>9</v>
      </c>
      <c r="N95" s="9" t="s">
        <v>10</v>
      </c>
      <c r="O95" s="10" t="s">
        <v>11</v>
      </c>
      <c r="P95" s="11" t="s">
        <v>12</v>
      </c>
    </row>
    <row r="96" spans="1:16" x14ac:dyDescent="0.3">
      <c r="A96" s="12">
        <v>1</v>
      </c>
      <c r="B96" s="13" t="s">
        <v>48</v>
      </c>
      <c r="C96" s="14" t="s">
        <v>15</v>
      </c>
      <c r="D96" s="15">
        <v>44093</v>
      </c>
      <c r="E96" s="57" t="s">
        <v>32</v>
      </c>
      <c r="F96" s="16">
        <v>184</v>
      </c>
      <c r="G96" s="16">
        <v>189</v>
      </c>
      <c r="H96" s="16">
        <v>186.001</v>
      </c>
      <c r="I96" s="16">
        <v>186.001</v>
      </c>
      <c r="J96" s="16"/>
      <c r="K96" s="16"/>
      <c r="L96" s="17">
        <v>4</v>
      </c>
      <c r="M96" s="17">
        <v>745.00199999999995</v>
      </c>
      <c r="N96" s="18">
        <v>186.25049999999999</v>
      </c>
      <c r="O96" s="19">
        <v>13</v>
      </c>
      <c r="P96" s="20">
        <v>199.25049999999999</v>
      </c>
    </row>
    <row r="97" spans="1:16" x14ac:dyDescent="0.3">
      <c r="A97" s="12">
        <v>2</v>
      </c>
      <c r="B97" s="13" t="s">
        <v>48</v>
      </c>
      <c r="C97" s="14" t="s">
        <v>34</v>
      </c>
      <c r="D97" s="15">
        <v>44093</v>
      </c>
      <c r="E97" s="57" t="s">
        <v>32</v>
      </c>
      <c r="F97" s="16">
        <v>179</v>
      </c>
      <c r="G97" s="16">
        <v>176</v>
      </c>
      <c r="H97" s="16">
        <v>183</v>
      </c>
      <c r="I97" s="16">
        <v>186</v>
      </c>
      <c r="J97" s="16"/>
      <c r="K97" s="16"/>
      <c r="L97" s="17">
        <v>4</v>
      </c>
      <c r="M97" s="17">
        <v>724</v>
      </c>
      <c r="N97" s="18">
        <v>181</v>
      </c>
      <c r="O97" s="19">
        <v>4</v>
      </c>
      <c r="P97" s="20">
        <v>185</v>
      </c>
    </row>
    <row r="98" spans="1:16" x14ac:dyDescent="0.3">
      <c r="A98" s="12">
        <v>3</v>
      </c>
      <c r="B98" s="13" t="s">
        <v>48</v>
      </c>
      <c r="C98" s="14" t="s">
        <v>29</v>
      </c>
      <c r="D98" s="15">
        <v>44093</v>
      </c>
      <c r="E98" s="57" t="s">
        <v>32</v>
      </c>
      <c r="F98" s="16">
        <v>176</v>
      </c>
      <c r="G98" s="16">
        <v>175</v>
      </c>
      <c r="H98" s="16">
        <v>186</v>
      </c>
      <c r="I98" s="16">
        <v>172</v>
      </c>
      <c r="J98" s="16"/>
      <c r="K98" s="16"/>
      <c r="L98" s="17">
        <v>4</v>
      </c>
      <c r="M98" s="17">
        <v>709</v>
      </c>
      <c r="N98" s="18">
        <v>177.25</v>
      </c>
      <c r="O98" s="19">
        <v>3</v>
      </c>
      <c r="P98" s="20">
        <v>180.25</v>
      </c>
    </row>
    <row r="99" spans="1:16" x14ac:dyDescent="0.3">
      <c r="A99" s="12">
        <v>4</v>
      </c>
      <c r="B99" s="13" t="s">
        <v>48</v>
      </c>
      <c r="C99" s="14" t="s">
        <v>49</v>
      </c>
      <c r="D99" s="15">
        <v>44093</v>
      </c>
      <c r="E99" s="57" t="s">
        <v>32</v>
      </c>
      <c r="F99" s="16">
        <v>159</v>
      </c>
      <c r="G99" s="16">
        <v>182</v>
      </c>
      <c r="H99" s="16">
        <v>163</v>
      </c>
      <c r="I99" s="16">
        <v>166</v>
      </c>
      <c r="J99" s="16"/>
      <c r="K99" s="16"/>
      <c r="L99" s="17">
        <v>4</v>
      </c>
      <c r="M99" s="17">
        <v>670</v>
      </c>
      <c r="N99" s="18">
        <v>167.5</v>
      </c>
      <c r="O99" s="19">
        <v>2</v>
      </c>
      <c r="P99" s="20">
        <v>169.5</v>
      </c>
    </row>
    <row r="100" spans="1:16" ht="28.8" x14ac:dyDescent="0.3">
      <c r="A100" s="2" t="s">
        <v>20</v>
      </c>
      <c r="B100" s="3" t="s">
        <v>4</v>
      </c>
      <c r="C100" s="4" t="s">
        <v>5</v>
      </c>
      <c r="D100" s="2" t="s">
        <v>6</v>
      </c>
      <c r="E100" s="5" t="s">
        <v>7</v>
      </c>
      <c r="F100" s="6" t="s">
        <v>21</v>
      </c>
      <c r="G100" s="6" t="s">
        <v>22</v>
      </c>
      <c r="H100" s="6" t="s">
        <v>23</v>
      </c>
      <c r="I100" s="6" t="s">
        <v>24</v>
      </c>
      <c r="J100" s="6" t="s">
        <v>25</v>
      </c>
      <c r="K100" s="6" t="s">
        <v>26</v>
      </c>
      <c r="L100" s="7" t="s">
        <v>8</v>
      </c>
      <c r="M100" s="8" t="s">
        <v>9</v>
      </c>
      <c r="N100" s="9" t="s">
        <v>10</v>
      </c>
      <c r="O100" s="10" t="s">
        <v>11</v>
      </c>
      <c r="P100" s="11" t="s">
        <v>12</v>
      </c>
    </row>
    <row r="101" spans="1:16" x14ac:dyDescent="0.3">
      <c r="A101" s="12">
        <v>1</v>
      </c>
      <c r="B101" s="13" t="s">
        <v>50</v>
      </c>
      <c r="C101" s="14" t="s">
        <v>18</v>
      </c>
      <c r="D101" s="15">
        <v>44093</v>
      </c>
      <c r="E101" s="57" t="s">
        <v>32</v>
      </c>
      <c r="F101" s="16">
        <v>180</v>
      </c>
      <c r="G101" s="16">
        <v>185</v>
      </c>
      <c r="H101" s="16">
        <v>178</v>
      </c>
      <c r="I101" s="16">
        <v>178</v>
      </c>
      <c r="J101" s="16"/>
      <c r="K101" s="16"/>
      <c r="L101" s="17">
        <v>4</v>
      </c>
      <c r="M101" s="17">
        <v>721</v>
      </c>
      <c r="N101" s="18">
        <v>180.25</v>
      </c>
      <c r="O101" s="19">
        <v>9</v>
      </c>
      <c r="P101" s="20">
        <v>189.25</v>
      </c>
    </row>
    <row r="102" spans="1:16" x14ac:dyDescent="0.3">
      <c r="A102" s="12">
        <v>2</v>
      </c>
      <c r="B102" s="13" t="s">
        <v>50</v>
      </c>
      <c r="C102" s="14" t="s">
        <v>40</v>
      </c>
      <c r="D102" s="15">
        <v>44093</v>
      </c>
      <c r="E102" s="57" t="s">
        <v>32</v>
      </c>
      <c r="F102" s="16">
        <v>182</v>
      </c>
      <c r="G102" s="16">
        <v>175</v>
      </c>
      <c r="H102" s="16">
        <v>174</v>
      </c>
      <c r="I102" s="16">
        <v>188</v>
      </c>
      <c r="J102" s="16"/>
      <c r="K102" s="16"/>
      <c r="L102" s="17">
        <v>4</v>
      </c>
      <c r="M102" s="17">
        <v>719</v>
      </c>
      <c r="N102" s="18">
        <v>179.75</v>
      </c>
      <c r="O102" s="19">
        <v>8</v>
      </c>
      <c r="P102" s="20">
        <v>187.75</v>
      </c>
    </row>
    <row r="103" spans="1:16" x14ac:dyDescent="0.3">
      <c r="A103" s="12">
        <v>3</v>
      </c>
      <c r="B103" s="13" t="s">
        <v>50</v>
      </c>
      <c r="C103" s="14" t="s">
        <v>16</v>
      </c>
      <c r="D103" s="15">
        <v>44093</v>
      </c>
      <c r="E103" s="57" t="s">
        <v>32</v>
      </c>
      <c r="F103" s="16">
        <v>169</v>
      </c>
      <c r="G103" s="16">
        <v>166</v>
      </c>
      <c r="H103" s="16">
        <v>149</v>
      </c>
      <c r="I103" s="16">
        <v>124</v>
      </c>
      <c r="J103" s="16"/>
      <c r="K103" s="16"/>
      <c r="L103" s="17">
        <v>4</v>
      </c>
      <c r="M103" s="17">
        <v>608</v>
      </c>
      <c r="N103" s="18">
        <v>152</v>
      </c>
      <c r="O103" s="19">
        <v>3</v>
      </c>
      <c r="P103" s="20">
        <v>155</v>
      </c>
    </row>
    <row r="104" spans="1:16" ht="28.8" x14ac:dyDescent="0.3">
      <c r="A104" s="2" t="s">
        <v>20</v>
      </c>
      <c r="B104" s="3" t="s">
        <v>19</v>
      </c>
      <c r="C104" s="4" t="s">
        <v>5</v>
      </c>
      <c r="D104" s="2" t="s">
        <v>6</v>
      </c>
      <c r="E104" s="5" t="s">
        <v>7</v>
      </c>
      <c r="F104" s="6" t="s">
        <v>21</v>
      </c>
      <c r="G104" s="6" t="s">
        <v>22</v>
      </c>
      <c r="H104" s="6" t="s">
        <v>23</v>
      </c>
      <c r="I104" s="6" t="s">
        <v>24</v>
      </c>
      <c r="J104" s="6" t="s">
        <v>25</v>
      </c>
      <c r="K104" s="6" t="s">
        <v>26</v>
      </c>
      <c r="L104" s="7" t="s">
        <v>8</v>
      </c>
      <c r="M104" s="8" t="s">
        <v>9</v>
      </c>
      <c r="N104" s="9" t="s">
        <v>10</v>
      </c>
      <c r="O104" s="10" t="s">
        <v>11</v>
      </c>
      <c r="P104" s="11" t="s">
        <v>12</v>
      </c>
    </row>
    <row r="105" spans="1:16" x14ac:dyDescent="0.3">
      <c r="A105" s="12">
        <v>1</v>
      </c>
      <c r="B105" s="13" t="s">
        <v>47</v>
      </c>
      <c r="C105" s="14" t="s">
        <v>51</v>
      </c>
      <c r="D105" s="15">
        <v>44093</v>
      </c>
      <c r="E105" s="57" t="s">
        <v>32</v>
      </c>
      <c r="F105" s="16">
        <v>192</v>
      </c>
      <c r="G105" s="16">
        <v>188</v>
      </c>
      <c r="H105" s="16">
        <v>190</v>
      </c>
      <c r="I105" s="16">
        <v>195</v>
      </c>
      <c r="J105" s="16"/>
      <c r="K105" s="16"/>
      <c r="L105" s="17">
        <v>4</v>
      </c>
      <c r="M105" s="17">
        <v>765</v>
      </c>
      <c r="N105" s="18">
        <v>191.25</v>
      </c>
      <c r="O105" s="19">
        <v>11</v>
      </c>
      <c r="P105" s="20">
        <v>202.25</v>
      </c>
    </row>
    <row r="106" spans="1:16" x14ac:dyDescent="0.3">
      <c r="A106" s="12">
        <v>2</v>
      </c>
      <c r="B106" s="13" t="s">
        <v>47</v>
      </c>
      <c r="C106" s="14" t="s">
        <v>52</v>
      </c>
      <c r="D106" s="15">
        <v>44093</v>
      </c>
      <c r="E106" s="57" t="s">
        <v>32</v>
      </c>
      <c r="F106" s="16">
        <v>191</v>
      </c>
      <c r="G106" s="16">
        <v>189</v>
      </c>
      <c r="H106" s="16">
        <v>189</v>
      </c>
      <c r="I106" s="16">
        <v>194</v>
      </c>
      <c r="J106" s="16"/>
      <c r="K106" s="16"/>
      <c r="L106" s="17">
        <v>4</v>
      </c>
      <c r="M106" s="17">
        <v>763</v>
      </c>
      <c r="N106" s="18">
        <v>190.75</v>
      </c>
      <c r="O106" s="19">
        <v>6</v>
      </c>
      <c r="P106" s="20">
        <v>196.75</v>
      </c>
    </row>
    <row r="107" spans="1:16" ht="28.8" x14ac:dyDescent="0.3">
      <c r="A107" s="2" t="s">
        <v>20</v>
      </c>
      <c r="B107" s="3" t="s">
        <v>19</v>
      </c>
      <c r="C107" s="4" t="s">
        <v>5</v>
      </c>
      <c r="D107" s="2" t="s">
        <v>6</v>
      </c>
      <c r="E107" s="5" t="s">
        <v>7</v>
      </c>
      <c r="F107" s="6" t="s">
        <v>21</v>
      </c>
      <c r="G107" s="6" t="s">
        <v>22</v>
      </c>
      <c r="H107" s="6" t="s">
        <v>23</v>
      </c>
      <c r="I107" s="6" t="s">
        <v>24</v>
      </c>
      <c r="J107" s="6" t="s">
        <v>25</v>
      </c>
      <c r="K107" s="6" t="s">
        <v>26</v>
      </c>
      <c r="L107" s="7" t="s">
        <v>8</v>
      </c>
      <c r="M107" s="8" t="s">
        <v>9</v>
      </c>
      <c r="N107" s="9" t="s">
        <v>10</v>
      </c>
      <c r="O107" s="10" t="s">
        <v>11</v>
      </c>
      <c r="P107" s="11" t="s">
        <v>12</v>
      </c>
    </row>
    <row r="108" spans="1:16" x14ac:dyDescent="0.3">
      <c r="A108" s="12">
        <v>1</v>
      </c>
      <c r="B108" s="13" t="s">
        <v>35</v>
      </c>
      <c r="C108" s="14" t="s">
        <v>53</v>
      </c>
      <c r="D108" s="15">
        <v>44093</v>
      </c>
      <c r="E108" s="57" t="s">
        <v>32</v>
      </c>
      <c r="F108" s="16">
        <v>160</v>
      </c>
      <c r="G108" s="16">
        <v>158</v>
      </c>
      <c r="H108" s="16">
        <v>173</v>
      </c>
      <c r="I108" s="16">
        <v>156</v>
      </c>
      <c r="J108" s="16"/>
      <c r="K108" s="16"/>
      <c r="L108" s="17">
        <v>4</v>
      </c>
      <c r="M108" s="17">
        <v>647</v>
      </c>
      <c r="N108" s="18">
        <v>161.75</v>
      </c>
      <c r="O108" s="19">
        <v>5</v>
      </c>
      <c r="P108" s="20">
        <v>166.75</v>
      </c>
    </row>
    <row r="109" spans="1:16" ht="28.8" x14ac:dyDescent="0.3">
      <c r="A109" s="2" t="s">
        <v>20</v>
      </c>
      <c r="B109" s="3" t="s">
        <v>19</v>
      </c>
      <c r="C109" s="4" t="s">
        <v>5</v>
      </c>
      <c r="D109" s="2" t="s">
        <v>6</v>
      </c>
      <c r="E109" s="5" t="s">
        <v>7</v>
      </c>
      <c r="F109" s="6" t="s">
        <v>21</v>
      </c>
      <c r="G109" s="6" t="s">
        <v>22</v>
      </c>
      <c r="H109" s="6" t="s">
        <v>23</v>
      </c>
      <c r="I109" s="6" t="s">
        <v>24</v>
      </c>
      <c r="J109" s="6" t="s">
        <v>25</v>
      </c>
      <c r="K109" s="6" t="s">
        <v>26</v>
      </c>
      <c r="L109" s="7" t="s">
        <v>8</v>
      </c>
      <c r="M109" s="8" t="s">
        <v>9</v>
      </c>
      <c r="N109" s="9" t="s">
        <v>10</v>
      </c>
      <c r="O109" s="10" t="s">
        <v>11</v>
      </c>
      <c r="P109" s="11" t="s">
        <v>12</v>
      </c>
    </row>
    <row r="110" spans="1:16" x14ac:dyDescent="0.3">
      <c r="A110" s="12">
        <v>1</v>
      </c>
      <c r="B110" s="13" t="s">
        <v>48</v>
      </c>
      <c r="C110" s="14" t="s">
        <v>54</v>
      </c>
      <c r="D110" s="15">
        <v>44093</v>
      </c>
      <c r="E110" s="57" t="s">
        <v>32</v>
      </c>
      <c r="F110" s="58">
        <v>191</v>
      </c>
      <c r="G110" s="58">
        <v>189</v>
      </c>
      <c r="H110" s="58">
        <v>189</v>
      </c>
      <c r="I110" s="58">
        <v>194</v>
      </c>
      <c r="J110" s="58"/>
      <c r="K110" s="58"/>
      <c r="L110" s="17">
        <v>4</v>
      </c>
      <c r="M110" s="17">
        <v>763</v>
      </c>
      <c r="N110" s="18">
        <v>190.75</v>
      </c>
      <c r="O110" s="19">
        <v>5</v>
      </c>
      <c r="P110" s="20">
        <v>195.75</v>
      </c>
    </row>
    <row r="111" spans="1:16" x14ac:dyDescent="0.3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</sheetData>
  <protectedRanges>
    <protectedRange algorithmName="SHA-512" hashValue="ON39YdpmFHfN9f47KpiRvqrKx0V9+erV1CNkpWzYhW/Qyc6aT8rEyCrvauWSYGZK2ia3o7vd3akF07acHAFpOA==" saltValue="yVW9XmDwTqEnmpSGai0KYg==" spinCount="100000" sqref="C15:K15 C2 C8:E8 C12:E12 C16:E16 C20 F17:K18 F9:K11 F13:K14 J3:K6 C3:D7 C9:D11 C13:D14 C17:D18 D21:D22" name="Range1_11"/>
    <protectedRange algorithmName="SHA-512" hashValue="ON39YdpmFHfN9f47KpiRvqrKx0V9+erV1CNkpWzYhW/Qyc6aT8rEyCrvauWSYGZK2ia3o7vd3akF07acHAFpOA==" saltValue="yVW9XmDwTqEnmpSGai0KYg==" spinCount="100000" sqref="E11 E7" name="Range1_1_6"/>
    <protectedRange algorithmName="SHA-512" hashValue="ON39YdpmFHfN9f47KpiRvqrKx0V9+erV1CNkpWzYhW/Qyc6aT8rEyCrvauWSYGZK2ia3o7vd3akF07acHAFpOA==" saltValue="yVW9XmDwTqEnmpSGai0KYg==" spinCount="100000" sqref="F7:K7 F3:I6" name="Range1_3_3"/>
    <protectedRange algorithmName="SHA-512" hashValue="ON39YdpmFHfN9f47KpiRvqrKx0V9+erV1CNkpWzYhW/Qyc6aT8rEyCrvauWSYGZK2ia3o7vd3akF07acHAFpOA==" saltValue="yVW9XmDwTqEnmpSGai0KYg==" spinCount="100000" sqref="D23:E23 C21:C22" name="Range1_1_2_6"/>
    <protectedRange algorithmName="SHA-512" hashValue="ON39YdpmFHfN9f47KpiRvqrKx0V9+erV1CNkpWzYhW/Qyc6aT8rEyCrvauWSYGZK2ia3o7vd3akF07acHAFpOA==" saltValue="yVW9XmDwTqEnmpSGai0KYg==" spinCount="100000" sqref="F21:K22" name="Range1_4_6"/>
    <protectedRange algorithmName="SHA-512" hashValue="ON39YdpmFHfN9f47KpiRvqrKx0V9+erV1CNkpWzYhW/Qyc6aT8rEyCrvauWSYGZK2ia3o7vd3akF07acHAFpOA==" saltValue="yVW9XmDwTqEnmpSGai0KYg==" spinCount="100000" sqref="J25:K28 C25:D28 C24" name="Range1_2"/>
    <protectedRange algorithmName="SHA-512" hashValue="ON39YdpmFHfN9f47KpiRvqrKx0V9+erV1CNkpWzYhW/Qyc6aT8rEyCrvauWSYGZK2ia3o7vd3akF07acHAFpOA==" saltValue="yVW9XmDwTqEnmpSGai0KYg==" spinCount="100000" sqref="E25:E28" name="Range1_1_1"/>
    <protectedRange algorithmName="SHA-512" hashValue="ON39YdpmFHfN9f47KpiRvqrKx0V9+erV1CNkpWzYhW/Qyc6aT8rEyCrvauWSYGZK2ia3o7vd3akF07acHAFpOA==" saltValue="yVW9XmDwTqEnmpSGai0KYg==" spinCount="100000" sqref="F25:I28" name="Range1_3_1"/>
    <protectedRange algorithmName="SHA-512" hashValue="ON39YdpmFHfN9f47KpiRvqrKx0V9+erV1CNkpWzYhW/Qyc6aT8rEyCrvauWSYGZK2ia3o7vd3akF07acHAFpOA==" saltValue="yVW9XmDwTqEnmpSGai0KYg==" spinCount="100000" sqref="F30:K31 C29:E29 C30:D31" name="Range1_4_1"/>
    <protectedRange algorithmName="SHA-512" hashValue="ON39YdpmFHfN9f47KpiRvqrKx0V9+erV1CNkpWzYhW/Qyc6aT8rEyCrvauWSYGZK2ia3o7vd3akF07acHAFpOA==" saltValue="yVW9XmDwTqEnmpSGai0KYg==" spinCount="100000" sqref="E30:E31" name="Range1_1_2_1"/>
    <protectedRange algorithmName="SHA-512" hashValue="ON39YdpmFHfN9f47KpiRvqrKx0V9+erV1CNkpWzYhW/Qyc6aT8rEyCrvauWSYGZK2ia3o7vd3akF07acHAFpOA==" saltValue="yVW9XmDwTqEnmpSGai0KYg==" spinCount="100000" sqref="F33:K33 C32:E32 C33:D33" name="Range1_5_1"/>
    <protectedRange algorithmName="SHA-512" hashValue="ON39YdpmFHfN9f47KpiRvqrKx0V9+erV1CNkpWzYhW/Qyc6aT8rEyCrvauWSYGZK2ia3o7vd3akF07acHAFpOA==" saltValue="yVW9XmDwTqEnmpSGai0KYg==" spinCount="100000" sqref="E33" name="Range1_1_3_1"/>
    <protectedRange algorithmName="SHA-512" hashValue="ON39YdpmFHfN9f47KpiRvqrKx0V9+erV1CNkpWzYhW/Qyc6aT8rEyCrvauWSYGZK2ia3o7vd3akF07acHAFpOA==" saltValue="yVW9XmDwTqEnmpSGai0KYg==" spinCount="100000" sqref="F35:K37 C34:E34 C35:D37" name="Range1_6_1"/>
    <protectedRange algorithmName="SHA-512" hashValue="ON39YdpmFHfN9f47KpiRvqrKx0V9+erV1CNkpWzYhW/Qyc6aT8rEyCrvauWSYGZK2ia3o7vd3akF07acHAFpOA==" saltValue="yVW9XmDwTqEnmpSGai0KYg==" spinCount="100000" sqref="E35:E37" name="Range1_1_4_1"/>
    <protectedRange algorithmName="SHA-512" hashValue="ON39YdpmFHfN9f47KpiRvqrKx0V9+erV1CNkpWzYhW/Qyc6aT8rEyCrvauWSYGZK2ia3o7vd3akF07acHAFpOA==" saltValue="yVW9XmDwTqEnmpSGai0KYg==" spinCount="100000" sqref="C38" name="Range1_7_1"/>
    <protectedRange algorithmName="SHA-512" hashValue="ON39YdpmFHfN9f47KpiRvqrKx0V9+erV1CNkpWzYhW/Qyc6aT8rEyCrvauWSYGZK2ia3o7vd3akF07acHAFpOA==" saltValue="yVW9XmDwTqEnmpSGai0KYg==" spinCount="100000" sqref="C39:D40" name="Range1_1_2_2_1"/>
    <protectedRange algorithmName="SHA-512" hashValue="ON39YdpmFHfN9f47KpiRvqrKx0V9+erV1CNkpWzYhW/Qyc6aT8rEyCrvauWSYGZK2ia3o7vd3akF07acHAFpOA==" saltValue="yVW9XmDwTqEnmpSGai0KYg==" spinCount="100000" sqref="E39:E40" name="Range1_1_1_2_1"/>
    <protectedRange algorithmName="SHA-512" hashValue="ON39YdpmFHfN9f47KpiRvqrKx0V9+erV1CNkpWzYhW/Qyc6aT8rEyCrvauWSYGZK2ia3o7vd3akF07acHAFpOA==" saltValue="yVW9XmDwTqEnmpSGai0KYg==" spinCount="100000" sqref="F39:K40" name="Range1_4_2_1"/>
    <protectedRange algorithmName="SHA-512" hashValue="ON39YdpmFHfN9f47KpiRvqrKx0V9+erV1CNkpWzYhW/Qyc6aT8rEyCrvauWSYGZK2ia3o7vd3akF07acHAFpOA==" saltValue="yVW9XmDwTqEnmpSGai0KYg==" spinCount="100000" sqref="J43:K45 C43:D45 C42" name="Range1"/>
    <protectedRange algorithmName="SHA-512" hashValue="ON39YdpmFHfN9f47KpiRvqrKx0V9+erV1CNkpWzYhW/Qyc6aT8rEyCrvauWSYGZK2ia3o7vd3akF07acHAFpOA==" saltValue="yVW9XmDwTqEnmpSGai0KYg==" spinCount="100000" sqref="E43:E45" name="Range1_1"/>
    <protectedRange algorithmName="SHA-512" hashValue="ON39YdpmFHfN9f47KpiRvqrKx0V9+erV1CNkpWzYhW/Qyc6aT8rEyCrvauWSYGZK2ia3o7vd3akF07acHAFpOA==" saltValue="yVW9XmDwTqEnmpSGai0KYg==" spinCount="100000" sqref="F43:I45" name="Range1_3"/>
    <protectedRange algorithmName="SHA-512" hashValue="ON39YdpmFHfN9f47KpiRvqrKx0V9+erV1CNkpWzYhW/Qyc6aT8rEyCrvauWSYGZK2ia3o7vd3akF07acHAFpOA==" saltValue="yVW9XmDwTqEnmpSGai0KYg==" spinCount="100000" sqref="F47:K48 C46:E46 C47:D48" name="Range1_2_1"/>
    <protectedRange algorithmName="SHA-512" hashValue="ON39YdpmFHfN9f47KpiRvqrKx0V9+erV1CNkpWzYhW/Qyc6aT8rEyCrvauWSYGZK2ia3o7vd3akF07acHAFpOA==" saltValue="yVW9XmDwTqEnmpSGai0KYg==" spinCount="100000" sqref="E47:E48" name="Range1_1_1_1"/>
    <protectedRange algorithmName="SHA-512" hashValue="ON39YdpmFHfN9f47KpiRvqrKx0V9+erV1CNkpWzYhW/Qyc6aT8rEyCrvauWSYGZK2ia3o7vd3akF07acHAFpOA==" saltValue="yVW9XmDwTqEnmpSGai0KYg==" spinCount="100000" sqref="F50:K53 C49:E49 C50:D53" name="Range1_4"/>
    <protectedRange algorithmName="SHA-512" hashValue="ON39YdpmFHfN9f47KpiRvqrKx0V9+erV1CNkpWzYhW/Qyc6aT8rEyCrvauWSYGZK2ia3o7vd3akF07acHAFpOA==" saltValue="yVW9XmDwTqEnmpSGai0KYg==" spinCount="100000" sqref="E50:E53" name="Range1_1_2"/>
    <protectedRange algorithmName="SHA-512" hashValue="ON39YdpmFHfN9f47KpiRvqrKx0V9+erV1CNkpWzYhW/Qyc6aT8rEyCrvauWSYGZK2ia3o7vd3akF07acHAFpOA==" saltValue="yVW9XmDwTqEnmpSGai0KYg==" spinCount="100000" sqref="F55:K56 C54:E54 C55:D56" name="Range1_5"/>
    <protectedRange algorithmName="SHA-512" hashValue="ON39YdpmFHfN9f47KpiRvqrKx0V9+erV1CNkpWzYhW/Qyc6aT8rEyCrvauWSYGZK2ia3o7vd3akF07acHAFpOA==" saltValue="yVW9XmDwTqEnmpSGai0KYg==" spinCount="100000" sqref="E55:E56" name="Range1_1_3"/>
    <protectedRange algorithmName="SHA-512" hashValue="ON39YdpmFHfN9f47KpiRvqrKx0V9+erV1CNkpWzYhW/Qyc6aT8rEyCrvauWSYGZK2ia3o7vd3akF07acHAFpOA==" saltValue="yVW9XmDwTqEnmpSGai0KYg==" spinCount="100000" sqref="C57" name="Range1_6"/>
    <protectedRange algorithmName="SHA-512" hashValue="ON39YdpmFHfN9f47KpiRvqrKx0V9+erV1CNkpWzYhW/Qyc6aT8rEyCrvauWSYGZK2ia3o7vd3akF07acHAFpOA==" saltValue="yVW9XmDwTqEnmpSGai0KYg==" spinCount="100000" sqref="C58:D59" name="Range1_1_2_1_1"/>
    <protectedRange algorithmName="SHA-512" hashValue="ON39YdpmFHfN9f47KpiRvqrKx0V9+erV1CNkpWzYhW/Qyc6aT8rEyCrvauWSYGZK2ia3o7vd3akF07acHAFpOA==" saltValue="yVW9XmDwTqEnmpSGai0KYg==" spinCount="100000" sqref="E58:E59" name="Range1_1_1_2"/>
    <protectedRange algorithmName="SHA-512" hashValue="ON39YdpmFHfN9f47KpiRvqrKx0V9+erV1CNkpWzYhW/Qyc6aT8rEyCrvauWSYGZK2ia3o7vd3akF07acHAFpOA==" saltValue="yVW9XmDwTqEnmpSGai0KYg==" spinCount="100000" sqref="F58:K59" name="Range1_4_1_1"/>
    <protectedRange algorithmName="SHA-512" hashValue="ON39YdpmFHfN9f47KpiRvqrKx0V9+erV1CNkpWzYhW/Qyc6aT8rEyCrvauWSYGZK2ia3o7vd3akF07acHAFpOA==" saltValue="yVW9XmDwTqEnmpSGai0KYg==" spinCount="100000" sqref="C60" name="Range1_7"/>
    <protectedRange algorithmName="SHA-512" hashValue="ON39YdpmFHfN9f47KpiRvqrKx0V9+erV1CNkpWzYhW/Qyc6aT8rEyCrvauWSYGZK2ia3o7vd3akF07acHAFpOA==" saltValue="yVW9XmDwTqEnmpSGai0KYg==" spinCount="100000" sqref="D60" name="Range1_1_2_2"/>
    <protectedRange algorithmName="SHA-512" hashValue="ON39YdpmFHfN9f47KpiRvqrKx0V9+erV1CNkpWzYhW/Qyc6aT8rEyCrvauWSYGZK2ia3o7vd3akF07acHAFpOA==" saltValue="yVW9XmDwTqEnmpSGai0KYg==" spinCount="100000" sqref="E60" name="Range1_1_1_2_1_1"/>
    <protectedRange algorithmName="SHA-512" hashValue="ON39YdpmFHfN9f47KpiRvqrKx0V9+erV1CNkpWzYhW/Qyc6aT8rEyCrvauWSYGZK2ia3o7vd3akF07acHAFpOA==" saltValue="yVW9XmDwTqEnmpSGai0KYg==" spinCount="100000" sqref="C61" name="Range1_8"/>
    <protectedRange algorithmName="SHA-512" hashValue="ON39YdpmFHfN9f47KpiRvqrKx0V9+erV1CNkpWzYhW/Qyc6aT8rEyCrvauWSYGZK2ia3o7vd3akF07acHAFpOA==" saltValue="yVW9XmDwTqEnmpSGai0KYg==" spinCount="100000" sqref="D61:E61 C62:D62" name="Range1_1_2_3"/>
    <protectedRange algorithmName="SHA-512" hashValue="ON39YdpmFHfN9f47KpiRvqrKx0V9+erV1CNkpWzYhW/Qyc6aT8rEyCrvauWSYGZK2ia3o7vd3akF07acHAFpOA==" saltValue="yVW9XmDwTqEnmpSGai0KYg==" spinCount="100000" sqref="E62" name="Range1_1_1_2_2"/>
    <protectedRange algorithmName="SHA-512" hashValue="ON39YdpmFHfN9f47KpiRvqrKx0V9+erV1CNkpWzYhW/Qyc6aT8rEyCrvauWSYGZK2ia3o7vd3akF07acHAFpOA==" saltValue="yVW9XmDwTqEnmpSGai0KYg==" spinCount="100000" sqref="F62:K62" name="Range1_4_2"/>
    <protectedRange algorithmName="SHA-512" hashValue="ON39YdpmFHfN9f47KpiRvqrKx0V9+erV1CNkpWzYhW/Qyc6aT8rEyCrvauWSYGZK2ia3o7vd3akF07acHAFpOA==" saltValue="yVW9XmDwTqEnmpSGai0KYg==" spinCount="100000" sqref="J65:K67 C65:D67 C64" name="Range1_10"/>
    <protectedRange algorithmName="SHA-512" hashValue="ON39YdpmFHfN9f47KpiRvqrKx0V9+erV1CNkpWzYhW/Qyc6aT8rEyCrvauWSYGZK2ia3o7vd3akF07acHAFpOA==" saltValue="yVW9XmDwTqEnmpSGai0KYg==" spinCount="100000" sqref="E65:E67" name="Range1_1_4_2"/>
    <protectedRange algorithmName="SHA-512" hashValue="ON39YdpmFHfN9f47KpiRvqrKx0V9+erV1CNkpWzYhW/Qyc6aT8rEyCrvauWSYGZK2ia3o7vd3akF07acHAFpOA==" saltValue="yVW9XmDwTqEnmpSGai0KYg==" spinCount="100000" sqref="F65:I67" name="Range1_3_1_1"/>
    <protectedRange algorithmName="SHA-512" hashValue="ON39YdpmFHfN9f47KpiRvqrKx0V9+erV1CNkpWzYhW/Qyc6aT8rEyCrvauWSYGZK2ia3o7vd3akF07acHAFpOA==" saltValue="yVW9XmDwTqEnmpSGai0KYg==" spinCount="100000" sqref="F69:K70 C68:E68 C69:D70" name="Range1_11_1"/>
    <protectedRange algorithmName="SHA-512" hashValue="ON39YdpmFHfN9f47KpiRvqrKx0V9+erV1CNkpWzYhW/Qyc6aT8rEyCrvauWSYGZK2ia3o7vd3akF07acHAFpOA==" saltValue="yVW9XmDwTqEnmpSGai0KYg==" spinCount="100000" sqref="E69:E70" name="Range1_1_5"/>
    <protectedRange algorithmName="SHA-512" hashValue="ON39YdpmFHfN9f47KpiRvqrKx0V9+erV1CNkpWzYhW/Qyc6aT8rEyCrvauWSYGZK2ia3o7vd3akF07acHAFpOA==" saltValue="yVW9XmDwTqEnmpSGai0KYg==" spinCount="100000" sqref="F72:K75 C71:E71 C72:D75" name="Range1_12"/>
    <protectedRange algorithmName="SHA-512" hashValue="ON39YdpmFHfN9f47KpiRvqrKx0V9+erV1CNkpWzYhW/Qyc6aT8rEyCrvauWSYGZK2ia3o7vd3akF07acHAFpOA==" saltValue="yVW9XmDwTqEnmpSGai0KYg==" spinCount="100000" sqref="E72:E75" name="Range1_1_6_1"/>
    <protectedRange algorithmName="SHA-512" hashValue="ON39YdpmFHfN9f47KpiRvqrKx0V9+erV1CNkpWzYhW/Qyc6aT8rEyCrvauWSYGZK2ia3o7vd3akF07acHAFpOA==" saltValue="yVW9XmDwTqEnmpSGai0KYg==" spinCount="100000" sqref="F77:K78 C76:E76 C77:D78" name="Range1_13"/>
    <protectedRange algorithmName="SHA-512" hashValue="ON39YdpmFHfN9f47KpiRvqrKx0V9+erV1CNkpWzYhW/Qyc6aT8rEyCrvauWSYGZK2ia3o7vd3akF07acHAFpOA==" saltValue="yVW9XmDwTqEnmpSGai0KYg==" spinCount="100000" sqref="E77:E78" name="Range1_1_7"/>
    <protectedRange algorithmName="SHA-512" hashValue="ON39YdpmFHfN9f47KpiRvqrKx0V9+erV1CNkpWzYhW/Qyc6aT8rEyCrvauWSYGZK2ia3o7vd3akF07acHAFpOA==" saltValue="yVW9XmDwTqEnmpSGai0KYg==" spinCount="100000" sqref="C79" name="Range1_14"/>
    <protectedRange algorithmName="SHA-512" hashValue="ON39YdpmFHfN9f47KpiRvqrKx0V9+erV1CNkpWzYhW/Qyc6aT8rEyCrvauWSYGZK2ia3o7vd3akF07acHAFpOA==" saltValue="yVW9XmDwTqEnmpSGai0KYg==" spinCount="100000" sqref="C80:D81" name="Range1_1_2_5"/>
    <protectedRange algorithmName="SHA-512" hashValue="ON39YdpmFHfN9f47KpiRvqrKx0V9+erV1CNkpWzYhW/Qyc6aT8rEyCrvauWSYGZK2ia3o7vd3akF07acHAFpOA==" saltValue="yVW9XmDwTqEnmpSGai0KYg==" spinCount="100000" sqref="E80:E81" name="Range1_1_1_2_4"/>
    <protectedRange algorithmName="SHA-512" hashValue="ON39YdpmFHfN9f47KpiRvqrKx0V9+erV1CNkpWzYhW/Qyc6aT8rEyCrvauWSYGZK2ia3o7vd3akF07acHAFpOA==" saltValue="yVW9XmDwTqEnmpSGai0KYg==" spinCount="100000" sqref="F80:K81" name="Range1_4_4"/>
    <protectedRange algorithmName="SHA-512" hashValue="ON39YdpmFHfN9f47KpiRvqrKx0V9+erV1CNkpWzYhW/Qyc6aT8rEyCrvauWSYGZK2ia3o7vd3akF07acHAFpOA==" saltValue="yVW9XmDwTqEnmpSGai0KYg==" spinCount="100000" sqref="C82" name="Range1_15"/>
    <protectedRange algorithmName="SHA-512" hashValue="ON39YdpmFHfN9f47KpiRvqrKx0V9+erV1CNkpWzYhW/Qyc6aT8rEyCrvauWSYGZK2ia3o7vd3akF07acHAFpOA==" saltValue="yVW9XmDwTqEnmpSGai0KYg==" spinCount="100000" sqref="D82 C83:D83" name="Range1_1_2_6_1"/>
    <protectedRange algorithmName="SHA-512" hashValue="ON39YdpmFHfN9f47KpiRvqrKx0V9+erV1CNkpWzYhW/Qyc6aT8rEyCrvauWSYGZK2ia3o7vd3akF07acHAFpOA==" saltValue="yVW9XmDwTqEnmpSGai0KYg==" spinCount="100000" sqref="E82:E83" name="Range1_1_1_2_5"/>
    <protectedRange algorithmName="SHA-512" hashValue="ON39YdpmFHfN9f47KpiRvqrKx0V9+erV1CNkpWzYhW/Qyc6aT8rEyCrvauWSYGZK2ia3o7vd3akF07acHAFpOA==" saltValue="yVW9XmDwTqEnmpSGai0KYg==" spinCount="100000" sqref="F83:K83" name="Range1_4_5"/>
    <protectedRange algorithmName="SHA-512" hashValue="ON39YdpmFHfN9f47KpiRvqrKx0V9+erV1CNkpWzYhW/Qyc6aT8rEyCrvauWSYGZK2ia3o7vd3akF07acHAFpOA==" saltValue="yVW9XmDwTqEnmpSGai0KYg==" spinCount="100000" sqref="C84" name="Range1_16"/>
    <protectedRange algorithmName="SHA-512" hashValue="ON39YdpmFHfN9f47KpiRvqrKx0V9+erV1CNkpWzYhW/Qyc6aT8rEyCrvauWSYGZK2ia3o7vd3akF07acHAFpOA==" saltValue="yVW9XmDwTqEnmpSGai0KYg==" spinCount="100000" sqref="D84:E84 C85:D85" name="Range1_1_2_7"/>
    <protectedRange algorithmName="SHA-512" hashValue="ON39YdpmFHfN9f47KpiRvqrKx0V9+erV1CNkpWzYhW/Qyc6aT8rEyCrvauWSYGZK2ia3o7vd3akF07acHAFpOA==" saltValue="yVW9XmDwTqEnmpSGai0KYg==" spinCount="100000" sqref="E85" name="Range1_1_1_2_6"/>
    <protectedRange algorithmName="SHA-512" hashValue="ON39YdpmFHfN9f47KpiRvqrKx0V9+erV1CNkpWzYhW/Qyc6aT8rEyCrvauWSYGZK2ia3o7vd3akF07acHAFpOA==" saltValue="yVW9XmDwTqEnmpSGai0KYg==" spinCount="100000" sqref="F85:K85" name="Range1_4_6_1"/>
    <protectedRange algorithmName="SHA-512" hashValue="ON39YdpmFHfN9f47KpiRvqrKx0V9+erV1CNkpWzYhW/Qyc6aT8rEyCrvauWSYGZK2ia3o7vd3akF07acHAFpOA==" saltValue="yVW9XmDwTqEnmpSGai0KYg==" spinCount="100000" sqref="C87 J88:K90 C88:D90" name="Range1_9"/>
    <protectedRange algorithmName="SHA-512" hashValue="ON39YdpmFHfN9f47KpiRvqrKx0V9+erV1CNkpWzYhW/Qyc6aT8rEyCrvauWSYGZK2ia3o7vd3akF07acHAFpOA==" saltValue="yVW9XmDwTqEnmpSGai0KYg==" spinCount="100000" sqref="E88:E90" name="Range1_1_4"/>
    <protectedRange algorithmName="SHA-512" hashValue="ON39YdpmFHfN9f47KpiRvqrKx0V9+erV1CNkpWzYhW/Qyc6aT8rEyCrvauWSYGZK2ia3o7vd3akF07acHAFpOA==" saltValue="yVW9XmDwTqEnmpSGai0KYg==" spinCount="100000" sqref="F88:I90" name="Range1_3_2"/>
    <protectedRange algorithmName="SHA-512" hashValue="ON39YdpmFHfN9f47KpiRvqrKx0V9+erV1CNkpWzYhW/Qyc6aT8rEyCrvauWSYGZK2ia3o7vd3akF07acHAFpOA==" saltValue="yVW9XmDwTqEnmpSGai0KYg==" spinCount="100000" sqref="C91:E91 F92:K94 C92:D94" name="Range1_17"/>
    <protectedRange algorithmName="SHA-512" hashValue="ON39YdpmFHfN9f47KpiRvqrKx0V9+erV1CNkpWzYhW/Qyc6aT8rEyCrvauWSYGZK2ia3o7vd3akF07acHAFpOA==" saltValue="yVW9XmDwTqEnmpSGai0KYg==" spinCount="100000" sqref="E92:E94" name="Range1_1_8"/>
    <protectedRange algorithmName="SHA-512" hashValue="ON39YdpmFHfN9f47KpiRvqrKx0V9+erV1CNkpWzYhW/Qyc6aT8rEyCrvauWSYGZK2ia3o7vd3akF07acHAFpOA==" saltValue="yVW9XmDwTqEnmpSGai0KYg==" spinCount="100000" sqref="C95:E95 F96:K99 C96:D99" name="Range1_18"/>
    <protectedRange algorithmName="SHA-512" hashValue="ON39YdpmFHfN9f47KpiRvqrKx0V9+erV1CNkpWzYhW/Qyc6aT8rEyCrvauWSYGZK2ia3o7vd3akF07acHAFpOA==" saltValue="yVW9XmDwTqEnmpSGai0KYg==" spinCount="100000" sqref="E96:E99" name="Range1_1_9"/>
    <protectedRange algorithmName="SHA-512" hashValue="ON39YdpmFHfN9f47KpiRvqrKx0V9+erV1CNkpWzYhW/Qyc6aT8rEyCrvauWSYGZK2ia3o7vd3akF07acHAFpOA==" saltValue="yVW9XmDwTqEnmpSGai0KYg==" spinCount="100000" sqref="C100:E100 F101:K103 C101:D103" name="Range1_19"/>
    <protectedRange algorithmName="SHA-512" hashValue="ON39YdpmFHfN9f47KpiRvqrKx0V9+erV1CNkpWzYhW/Qyc6aT8rEyCrvauWSYGZK2ia3o7vd3akF07acHAFpOA==" saltValue="yVW9XmDwTqEnmpSGai0KYg==" spinCount="100000" sqref="E101:E103" name="Range1_1_10"/>
    <protectedRange algorithmName="SHA-512" hashValue="ON39YdpmFHfN9f47KpiRvqrKx0V9+erV1CNkpWzYhW/Qyc6aT8rEyCrvauWSYGZK2ia3o7vd3akF07acHAFpOA==" saltValue="yVW9XmDwTqEnmpSGai0KYg==" spinCount="100000" sqref="C104" name="Range1_20"/>
    <protectedRange algorithmName="SHA-512" hashValue="ON39YdpmFHfN9f47KpiRvqrKx0V9+erV1CNkpWzYhW/Qyc6aT8rEyCrvauWSYGZK2ia3o7vd3akF07acHAFpOA==" saltValue="yVW9XmDwTqEnmpSGai0KYg==" spinCount="100000" sqref="C105:D106" name="Range1_1_2_4"/>
    <protectedRange algorithmName="SHA-512" hashValue="ON39YdpmFHfN9f47KpiRvqrKx0V9+erV1CNkpWzYhW/Qyc6aT8rEyCrvauWSYGZK2ia3o7vd3akF07acHAFpOA==" saltValue="yVW9XmDwTqEnmpSGai0KYg==" spinCount="100000" sqref="E105:E106" name="Range1_1_1_2_3"/>
    <protectedRange algorithmName="SHA-512" hashValue="ON39YdpmFHfN9f47KpiRvqrKx0V9+erV1CNkpWzYhW/Qyc6aT8rEyCrvauWSYGZK2ia3o7vd3akF07acHAFpOA==" saltValue="yVW9XmDwTqEnmpSGai0KYg==" spinCount="100000" sqref="F105:K106" name="Range1_4_3"/>
    <protectedRange algorithmName="SHA-512" hashValue="ON39YdpmFHfN9f47KpiRvqrKx0V9+erV1CNkpWzYhW/Qyc6aT8rEyCrvauWSYGZK2ia3o7vd3akF07acHAFpOA==" saltValue="yVW9XmDwTqEnmpSGai0KYg==" spinCount="100000" sqref="C107" name="Range1_21"/>
    <protectedRange algorithmName="SHA-512" hashValue="ON39YdpmFHfN9f47KpiRvqrKx0V9+erV1CNkpWzYhW/Qyc6aT8rEyCrvauWSYGZK2ia3o7vd3akF07acHAFpOA==" saltValue="yVW9XmDwTqEnmpSGai0KYg==" spinCount="100000" sqref="D107 C108:D108" name="Range1_1_2_8"/>
    <protectedRange algorithmName="SHA-512" hashValue="ON39YdpmFHfN9f47KpiRvqrKx0V9+erV1CNkpWzYhW/Qyc6aT8rEyCrvauWSYGZK2ia3o7vd3akF07acHAFpOA==" saltValue="yVW9XmDwTqEnmpSGai0KYg==" spinCount="100000" sqref="E107:E108" name="Range1_1_1_2_7"/>
    <protectedRange algorithmName="SHA-512" hashValue="ON39YdpmFHfN9f47KpiRvqrKx0V9+erV1CNkpWzYhW/Qyc6aT8rEyCrvauWSYGZK2ia3o7vd3akF07acHAFpOA==" saltValue="yVW9XmDwTqEnmpSGai0KYg==" spinCount="100000" sqref="F108:K108" name="Range1_4_7"/>
    <protectedRange algorithmName="SHA-512" hashValue="ON39YdpmFHfN9f47KpiRvqrKx0V9+erV1CNkpWzYhW/Qyc6aT8rEyCrvauWSYGZK2ia3o7vd3akF07acHAFpOA==" saltValue="yVW9XmDwTqEnmpSGai0KYg==" spinCount="100000" sqref="C109" name="Range1_22"/>
    <protectedRange algorithmName="SHA-512" hashValue="ON39YdpmFHfN9f47KpiRvqrKx0V9+erV1CNkpWzYhW/Qyc6aT8rEyCrvauWSYGZK2ia3o7vd3akF07acHAFpOA==" saltValue="yVW9XmDwTqEnmpSGai0KYg==" spinCount="100000" sqref="D109:E109 C110:D110" name="Range1_1_2_9"/>
    <protectedRange algorithmName="SHA-512" hashValue="ON39YdpmFHfN9f47KpiRvqrKx0V9+erV1CNkpWzYhW/Qyc6aT8rEyCrvauWSYGZK2ia3o7vd3akF07acHAFpOA==" saltValue="yVW9XmDwTqEnmpSGai0KYg==" spinCount="100000" sqref="E110" name="Range1_1_1_2_8"/>
    <protectedRange algorithmName="SHA-512" hashValue="ON39YdpmFHfN9f47KpiRvqrKx0V9+erV1CNkpWzYhW/Qyc6aT8rEyCrvauWSYGZK2ia3o7vd3akF07acHAFpOA==" saltValue="yVW9XmDwTqEnmpSGai0KYg==" spinCount="100000" sqref="F110:K110" name="Range1_4_8"/>
  </protectedRanges>
  <conditionalFormatting sqref="G3:G6">
    <cfRule type="top10" dxfId="185" priority="252" rank="1"/>
  </conditionalFormatting>
  <conditionalFormatting sqref="H3:H6">
    <cfRule type="top10" dxfId="184" priority="253" rank="1"/>
  </conditionalFormatting>
  <conditionalFormatting sqref="I3:I6">
    <cfRule type="top10" dxfId="183" priority="254" rank="1"/>
  </conditionalFormatting>
  <conditionalFormatting sqref="J3:J6">
    <cfRule type="top10" dxfId="182" priority="255" rank="1"/>
  </conditionalFormatting>
  <conditionalFormatting sqref="K3:K6">
    <cfRule type="top10" dxfId="181" priority="256" rank="1"/>
  </conditionalFormatting>
  <conditionalFormatting sqref="F3:F6">
    <cfRule type="top10" dxfId="180" priority="257" rank="1"/>
  </conditionalFormatting>
  <conditionalFormatting sqref="K9:K10">
    <cfRule type="top10" dxfId="179" priority="258" rank="1"/>
  </conditionalFormatting>
  <conditionalFormatting sqref="J9:J10">
    <cfRule type="top10" dxfId="178" priority="259" rank="1"/>
  </conditionalFormatting>
  <conditionalFormatting sqref="I9:I10">
    <cfRule type="top10" dxfId="177" priority="260" rank="1"/>
  </conditionalFormatting>
  <conditionalFormatting sqref="H9:H10">
    <cfRule type="top10" dxfId="176" priority="261" rank="1"/>
  </conditionalFormatting>
  <conditionalFormatting sqref="G9:G10">
    <cfRule type="top10" dxfId="175" priority="262" rank="1"/>
  </conditionalFormatting>
  <conditionalFormatting sqref="F9:F10">
    <cfRule type="top10" dxfId="174" priority="263" rank="1"/>
  </conditionalFormatting>
  <conditionalFormatting sqref="F13:F14">
    <cfRule type="top10" dxfId="173" priority="264" rank="1"/>
  </conditionalFormatting>
  <conditionalFormatting sqref="G13:G14">
    <cfRule type="top10" dxfId="172" priority="265" rank="1"/>
  </conditionalFormatting>
  <conditionalFormatting sqref="H13:H14">
    <cfRule type="top10" dxfId="171" priority="266" rank="1"/>
  </conditionalFormatting>
  <conditionalFormatting sqref="I13:I14">
    <cfRule type="top10" dxfId="170" priority="267" rank="1"/>
  </conditionalFormatting>
  <conditionalFormatting sqref="J13:J14">
    <cfRule type="top10" dxfId="169" priority="268" rank="1"/>
  </conditionalFormatting>
  <conditionalFormatting sqref="K13:K14">
    <cfRule type="top10" dxfId="168" priority="269" rank="1"/>
  </conditionalFormatting>
  <conditionalFormatting sqref="J17:J18">
    <cfRule type="top10" dxfId="167" priority="270" rank="1"/>
  </conditionalFormatting>
  <conditionalFormatting sqref="I17:I18">
    <cfRule type="top10" dxfId="166" priority="271" rank="1"/>
  </conditionalFormatting>
  <conditionalFormatting sqref="K17:K18">
    <cfRule type="top10" dxfId="165" priority="272" rank="1"/>
  </conditionalFormatting>
  <conditionalFormatting sqref="H17:H18">
    <cfRule type="top10" dxfId="164" priority="273" rank="1"/>
  </conditionalFormatting>
  <conditionalFormatting sqref="G17:G18">
    <cfRule type="top10" dxfId="163" priority="274" rank="1"/>
  </conditionalFormatting>
  <conditionalFormatting sqref="F17:F18">
    <cfRule type="top10" dxfId="162" priority="275" rank="1"/>
  </conditionalFormatting>
  <conditionalFormatting sqref="F21:F22">
    <cfRule type="top10" dxfId="161" priority="276" rank="1"/>
  </conditionalFormatting>
  <conditionalFormatting sqref="G21:G22">
    <cfRule type="top10" dxfId="160" priority="277" rank="1"/>
  </conditionalFormatting>
  <conditionalFormatting sqref="H21:H22">
    <cfRule type="top10" dxfId="159" priority="278" rank="1"/>
  </conditionalFormatting>
  <conditionalFormatting sqref="I21:I22">
    <cfRule type="top10" dxfId="158" priority="279" rank="1"/>
  </conditionalFormatting>
  <conditionalFormatting sqref="J21:J22">
    <cfRule type="top10" dxfId="157" priority="280" rank="1"/>
  </conditionalFormatting>
  <conditionalFormatting sqref="K21:K22">
    <cfRule type="top10" dxfId="156" priority="281" rank="1"/>
  </conditionalFormatting>
  <conditionalFormatting sqref="G25:G28">
    <cfRule type="top10" dxfId="155" priority="191" rank="1"/>
  </conditionalFormatting>
  <conditionalFormatting sqref="H25:H28">
    <cfRule type="top10" dxfId="154" priority="190" rank="1"/>
  </conditionalFormatting>
  <conditionalFormatting sqref="I25:I28">
    <cfRule type="top10" dxfId="153" priority="189" rank="1"/>
  </conditionalFormatting>
  <conditionalFormatting sqref="J25:J28">
    <cfRule type="top10" dxfId="152" priority="187" rank="1"/>
  </conditionalFormatting>
  <conditionalFormatting sqref="K25:K28">
    <cfRule type="top10" dxfId="151" priority="188" rank="1"/>
  </conditionalFormatting>
  <conditionalFormatting sqref="F25:F28">
    <cfRule type="top10" dxfId="150" priority="192" rank="1"/>
  </conditionalFormatting>
  <conditionalFormatting sqref="K30:K31">
    <cfRule type="top10" dxfId="149" priority="181" rank="1"/>
  </conditionalFormatting>
  <conditionalFormatting sqref="J30:J31">
    <cfRule type="top10" dxfId="148" priority="182" rank="1"/>
  </conditionalFormatting>
  <conditionalFormatting sqref="I30:I31">
    <cfRule type="top10" dxfId="147" priority="183" rank="1"/>
  </conditionalFormatting>
  <conditionalFormatting sqref="H30:H31">
    <cfRule type="top10" dxfId="146" priority="184" rank="1"/>
  </conditionalFormatting>
  <conditionalFormatting sqref="G30:G31">
    <cfRule type="top10" dxfId="145" priority="185" rank="1"/>
  </conditionalFormatting>
  <conditionalFormatting sqref="F30:F31">
    <cfRule type="top10" dxfId="144" priority="186" rank="1"/>
  </conditionalFormatting>
  <conditionalFormatting sqref="F33">
    <cfRule type="top10" dxfId="143" priority="180" rank="1"/>
  </conditionalFormatting>
  <conditionalFormatting sqref="G33">
    <cfRule type="top10" dxfId="142" priority="179" rank="1"/>
  </conditionalFormatting>
  <conditionalFormatting sqref="H33">
    <cfRule type="top10" dxfId="141" priority="178" rank="1"/>
  </conditionalFormatting>
  <conditionalFormatting sqref="I33">
    <cfRule type="top10" dxfId="140" priority="177" rank="1"/>
  </conditionalFormatting>
  <conditionalFormatting sqref="J33">
    <cfRule type="top10" dxfId="139" priority="176" rank="1"/>
  </conditionalFormatting>
  <conditionalFormatting sqref="K33">
    <cfRule type="top10" dxfId="138" priority="175" rank="1"/>
  </conditionalFormatting>
  <conditionalFormatting sqref="J35:J37">
    <cfRule type="top10" dxfId="137" priority="174" rank="1"/>
  </conditionalFormatting>
  <conditionalFormatting sqref="I35:I37">
    <cfRule type="top10" dxfId="136" priority="170" rank="1"/>
  </conditionalFormatting>
  <conditionalFormatting sqref="K35:K37">
    <cfRule type="top10" dxfId="135" priority="171" rank="1"/>
  </conditionalFormatting>
  <conditionalFormatting sqref="H35:H37">
    <cfRule type="top10" dxfId="134" priority="173" rank="1"/>
  </conditionalFormatting>
  <conditionalFormatting sqref="G35:G37">
    <cfRule type="top10" dxfId="133" priority="172" rank="1"/>
  </conditionalFormatting>
  <conditionalFormatting sqref="F35:F37">
    <cfRule type="top10" dxfId="132" priority="169" rank="1"/>
  </conditionalFormatting>
  <conditionalFormatting sqref="F39:F40">
    <cfRule type="top10" dxfId="131" priority="168" rank="1"/>
  </conditionalFormatting>
  <conditionalFormatting sqref="G39:G40">
    <cfRule type="top10" dxfId="130" priority="167" rank="1"/>
  </conditionalFormatting>
  <conditionalFormatting sqref="H39:H40">
    <cfRule type="top10" dxfId="129" priority="166" rank="1"/>
  </conditionalFormatting>
  <conditionalFormatting sqref="I39:I40">
    <cfRule type="top10" dxfId="128" priority="165" rank="1"/>
  </conditionalFormatting>
  <conditionalFormatting sqref="J39:J40">
    <cfRule type="top10" dxfId="127" priority="164" rank="1"/>
  </conditionalFormatting>
  <conditionalFormatting sqref="K39:K40">
    <cfRule type="top10" dxfId="126" priority="163" rank="1"/>
  </conditionalFormatting>
  <conditionalFormatting sqref="G43:G45">
    <cfRule type="top10" dxfId="125" priority="161" rank="1"/>
  </conditionalFormatting>
  <conditionalFormatting sqref="H43:H45">
    <cfRule type="top10" dxfId="124" priority="160" rank="1"/>
  </conditionalFormatting>
  <conditionalFormatting sqref="I43:I45">
    <cfRule type="top10" dxfId="123" priority="159" rank="1"/>
  </conditionalFormatting>
  <conditionalFormatting sqref="J43:J45">
    <cfRule type="top10" dxfId="122" priority="157" rank="1"/>
  </conditionalFormatting>
  <conditionalFormatting sqref="K43:K45">
    <cfRule type="top10" dxfId="121" priority="158" rank="1"/>
  </conditionalFormatting>
  <conditionalFormatting sqref="F43:F45">
    <cfRule type="top10" dxfId="120" priority="162" rank="1"/>
  </conditionalFormatting>
  <conditionalFormatting sqref="K47:K48">
    <cfRule type="top10" dxfId="119" priority="151" rank="1"/>
  </conditionalFormatting>
  <conditionalFormatting sqref="J47:J48">
    <cfRule type="top10" dxfId="118" priority="152" rank="1"/>
  </conditionalFormatting>
  <conditionalFormatting sqref="I47:I48">
    <cfRule type="top10" dxfId="117" priority="153" rank="1"/>
  </conditionalFormatting>
  <conditionalFormatting sqref="H47:H48">
    <cfRule type="top10" dxfId="116" priority="154" rank="1"/>
  </conditionalFormatting>
  <conditionalFormatting sqref="G47:G48">
    <cfRule type="top10" dxfId="115" priority="155" rank="1"/>
  </conditionalFormatting>
  <conditionalFormatting sqref="F47:F48">
    <cfRule type="top10" dxfId="114" priority="156" rank="1"/>
  </conditionalFormatting>
  <conditionalFormatting sqref="F50:F53">
    <cfRule type="top10" dxfId="113" priority="150" rank="1"/>
  </conditionalFormatting>
  <conditionalFormatting sqref="G50:G53">
    <cfRule type="top10" dxfId="112" priority="149" rank="1"/>
  </conditionalFormatting>
  <conditionalFormatting sqref="H50:H53">
    <cfRule type="top10" dxfId="111" priority="148" rank="1"/>
  </conditionalFormatting>
  <conditionalFormatting sqref="I50:I53">
    <cfRule type="top10" dxfId="110" priority="147" rank="1"/>
  </conditionalFormatting>
  <conditionalFormatting sqref="J50:J53">
    <cfRule type="top10" dxfId="109" priority="146" rank="1"/>
  </conditionalFormatting>
  <conditionalFormatting sqref="K50:K53">
    <cfRule type="top10" dxfId="108" priority="145" rank="1"/>
  </conditionalFormatting>
  <conditionalFormatting sqref="J55:J56">
    <cfRule type="top10" dxfId="107" priority="144" rank="1"/>
  </conditionalFormatting>
  <conditionalFormatting sqref="I55:I56">
    <cfRule type="top10" dxfId="106" priority="140" rank="1"/>
  </conditionalFormatting>
  <conditionalFormatting sqref="K55:K56">
    <cfRule type="top10" dxfId="105" priority="141" rank="1"/>
  </conditionalFormatting>
  <conditionalFormatting sqref="H55:H56">
    <cfRule type="top10" dxfId="104" priority="143" rank="1"/>
  </conditionalFormatting>
  <conditionalFormatting sqref="G55:G56">
    <cfRule type="top10" dxfId="103" priority="142" rank="1"/>
  </conditionalFormatting>
  <conditionalFormatting sqref="F55:F56">
    <cfRule type="top10" dxfId="102" priority="139" rank="1"/>
  </conditionalFormatting>
  <conditionalFormatting sqref="F58:F59">
    <cfRule type="top10" dxfId="101" priority="138" rank="1"/>
  </conditionalFormatting>
  <conditionalFormatting sqref="G58:G59">
    <cfRule type="top10" dxfId="100" priority="137" rank="1"/>
  </conditionalFormatting>
  <conditionalFormatting sqref="H58:H59">
    <cfRule type="top10" dxfId="99" priority="136" rank="1"/>
  </conditionalFormatting>
  <conditionalFormatting sqref="I58:I59">
    <cfRule type="top10" dxfId="98" priority="135" rank="1"/>
  </conditionalFormatting>
  <conditionalFormatting sqref="J58:J59">
    <cfRule type="top10" dxfId="97" priority="134" rank="1"/>
  </conditionalFormatting>
  <conditionalFormatting sqref="K58:K59">
    <cfRule type="top10" dxfId="96" priority="133" rank="1"/>
  </conditionalFormatting>
  <conditionalFormatting sqref="F62">
    <cfRule type="top10" dxfId="95" priority="132" rank="1"/>
  </conditionalFormatting>
  <conditionalFormatting sqref="G62">
    <cfRule type="top10" dxfId="94" priority="131" rank="1"/>
  </conditionalFormatting>
  <conditionalFormatting sqref="H62">
    <cfRule type="top10" dxfId="93" priority="130" rank="1"/>
  </conditionalFormatting>
  <conditionalFormatting sqref="I62">
    <cfRule type="top10" dxfId="92" priority="129" rank="1"/>
  </conditionalFormatting>
  <conditionalFormatting sqref="J62">
    <cfRule type="top10" dxfId="91" priority="128" rank="1"/>
  </conditionalFormatting>
  <conditionalFormatting sqref="K62">
    <cfRule type="top10" dxfId="90" priority="127" rank="1"/>
  </conditionalFormatting>
  <conditionalFormatting sqref="G65:G67">
    <cfRule type="top10" dxfId="89" priority="83" rank="1"/>
  </conditionalFormatting>
  <conditionalFormatting sqref="H65:H67">
    <cfRule type="top10" dxfId="88" priority="82" rank="1"/>
  </conditionalFormatting>
  <conditionalFormatting sqref="I65:I67">
    <cfRule type="top10" dxfId="87" priority="81" rank="1"/>
  </conditionalFormatting>
  <conditionalFormatting sqref="J65:J67">
    <cfRule type="top10" dxfId="86" priority="79" rank="1"/>
  </conditionalFormatting>
  <conditionalFormatting sqref="K65:K67">
    <cfRule type="top10" dxfId="85" priority="80" rank="1"/>
  </conditionalFormatting>
  <conditionalFormatting sqref="F65:F67">
    <cfRule type="top10" dxfId="84" priority="84" rank="1"/>
  </conditionalFormatting>
  <conditionalFormatting sqref="K69:K70">
    <cfRule type="top10" dxfId="83" priority="73" rank="1"/>
  </conditionalFormatting>
  <conditionalFormatting sqref="J69:J70">
    <cfRule type="top10" dxfId="82" priority="74" rank="1"/>
  </conditionalFormatting>
  <conditionalFormatting sqref="I69:I70">
    <cfRule type="top10" dxfId="81" priority="75" rank="1"/>
  </conditionalFormatting>
  <conditionalFormatting sqref="H69:H70">
    <cfRule type="top10" dxfId="80" priority="76" rank="1"/>
  </conditionalFormatting>
  <conditionalFormatting sqref="G69:G70">
    <cfRule type="top10" dxfId="79" priority="77" rank="1"/>
  </conditionalFormatting>
  <conditionalFormatting sqref="F69:F70">
    <cfRule type="top10" dxfId="78" priority="78" rank="1"/>
  </conditionalFormatting>
  <conditionalFormatting sqref="F72:F75">
    <cfRule type="top10" dxfId="77" priority="72" rank="1"/>
  </conditionalFormatting>
  <conditionalFormatting sqref="G72:G75">
    <cfRule type="top10" dxfId="76" priority="71" rank="1"/>
  </conditionalFormatting>
  <conditionalFormatting sqref="H72:H75">
    <cfRule type="top10" dxfId="75" priority="70" rank="1"/>
  </conditionalFormatting>
  <conditionalFormatting sqref="I72:I75">
    <cfRule type="top10" dxfId="74" priority="69" rank="1"/>
  </conditionalFormatting>
  <conditionalFormatting sqref="J72:J75">
    <cfRule type="top10" dxfId="73" priority="68" rank="1"/>
  </conditionalFormatting>
  <conditionalFormatting sqref="K72:K75">
    <cfRule type="top10" dxfId="72" priority="67" rank="1"/>
  </conditionalFormatting>
  <conditionalFormatting sqref="J77:J78">
    <cfRule type="top10" dxfId="71" priority="66" rank="1"/>
  </conditionalFormatting>
  <conditionalFormatting sqref="I77:I78">
    <cfRule type="top10" dxfId="70" priority="62" rank="1"/>
  </conditionalFormatting>
  <conditionalFormatting sqref="K77:K78">
    <cfRule type="top10" dxfId="69" priority="63" rank="1"/>
  </conditionalFormatting>
  <conditionalFormatting sqref="H77:H78">
    <cfRule type="top10" dxfId="68" priority="65" rank="1"/>
  </conditionalFormatting>
  <conditionalFormatting sqref="G77:G78">
    <cfRule type="top10" dxfId="67" priority="64" rank="1"/>
  </conditionalFormatting>
  <conditionalFormatting sqref="F77:F78">
    <cfRule type="top10" dxfId="66" priority="61" rank="1"/>
  </conditionalFormatting>
  <conditionalFormatting sqref="F80:F81">
    <cfRule type="top10" dxfId="65" priority="60" rank="1"/>
  </conditionalFormatting>
  <conditionalFormatting sqref="G80:G81">
    <cfRule type="top10" dxfId="64" priority="59" rank="1"/>
  </conditionalFormatting>
  <conditionalFormatting sqref="H80:H81">
    <cfRule type="top10" dxfId="63" priority="58" rank="1"/>
  </conditionalFormatting>
  <conditionalFormatting sqref="I80:I81">
    <cfRule type="top10" dxfId="62" priority="57" rank="1"/>
  </conditionalFormatting>
  <conditionalFormatting sqref="J80:J81">
    <cfRule type="top10" dxfId="61" priority="56" rank="1"/>
  </conditionalFormatting>
  <conditionalFormatting sqref="K80:K81">
    <cfRule type="top10" dxfId="60" priority="55" rank="1"/>
  </conditionalFormatting>
  <conditionalFormatting sqref="G83">
    <cfRule type="top10" dxfId="59" priority="53" rank="1"/>
  </conditionalFormatting>
  <conditionalFormatting sqref="I83">
    <cfRule type="top10" dxfId="58" priority="52" rank="1"/>
  </conditionalFormatting>
  <conditionalFormatting sqref="H83">
    <cfRule type="top10" dxfId="57" priority="50" rank="1"/>
  </conditionalFormatting>
  <conditionalFormatting sqref="J83">
    <cfRule type="top10" dxfId="56" priority="51" rank="1"/>
  </conditionalFormatting>
  <conditionalFormatting sqref="K83">
    <cfRule type="top10" dxfId="55" priority="49" rank="1"/>
  </conditionalFormatting>
  <conditionalFormatting sqref="F83">
    <cfRule type="top10" dxfId="54" priority="54" rank="1"/>
  </conditionalFormatting>
  <conditionalFormatting sqref="F85">
    <cfRule type="top10" dxfId="53" priority="48" rank="1"/>
  </conditionalFormatting>
  <conditionalFormatting sqref="G85">
    <cfRule type="top10" dxfId="52" priority="47" rank="1"/>
  </conditionalFormatting>
  <conditionalFormatting sqref="H85">
    <cfRule type="top10" dxfId="51" priority="46" rank="1"/>
  </conditionalFormatting>
  <conditionalFormatting sqref="I85">
    <cfRule type="top10" dxfId="50" priority="45" rank="1"/>
  </conditionalFormatting>
  <conditionalFormatting sqref="J85">
    <cfRule type="top10" dxfId="49" priority="44" rank="1"/>
  </conditionalFormatting>
  <conditionalFormatting sqref="K85">
    <cfRule type="top10" dxfId="48" priority="43" rank="1"/>
  </conditionalFormatting>
  <conditionalFormatting sqref="J88:J90">
    <cfRule type="top10" dxfId="47" priority="42" rank="1"/>
  </conditionalFormatting>
  <conditionalFormatting sqref="F88:F90">
    <cfRule type="top10" dxfId="46" priority="41" rank="1"/>
  </conditionalFormatting>
  <conditionalFormatting sqref="G88:G90">
    <cfRule type="top10" dxfId="45" priority="40" rank="1"/>
  </conditionalFormatting>
  <conditionalFormatting sqref="H88:H90">
    <cfRule type="top10" dxfId="44" priority="39" rank="1"/>
  </conditionalFormatting>
  <conditionalFormatting sqref="I88:I90">
    <cfRule type="top10" dxfId="43" priority="38" rank="1"/>
  </conditionalFormatting>
  <conditionalFormatting sqref="K88:K90">
    <cfRule type="top10" dxfId="42" priority="37" rank="1"/>
  </conditionalFormatting>
  <conditionalFormatting sqref="G92:G94">
    <cfRule type="top10" dxfId="41" priority="36" rank="1"/>
  </conditionalFormatting>
  <conditionalFormatting sqref="F92:F94">
    <cfRule type="top10" dxfId="40" priority="35" rank="1"/>
  </conditionalFormatting>
  <conditionalFormatting sqref="J92:J94">
    <cfRule type="top10" dxfId="39" priority="32" rank="1"/>
  </conditionalFormatting>
  <conditionalFormatting sqref="I92:I94">
    <cfRule type="top10" dxfId="38" priority="33" rank="1"/>
  </conditionalFormatting>
  <conditionalFormatting sqref="H92:H94">
    <cfRule type="top10" dxfId="37" priority="34" rank="1"/>
  </conditionalFormatting>
  <conditionalFormatting sqref="K92:K94">
    <cfRule type="top10" dxfId="36" priority="31" rank="1"/>
  </conditionalFormatting>
  <conditionalFormatting sqref="G96:G99">
    <cfRule type="top10" dxfId="35" priority="30" rank="1"/>
  </conditionalFormatting>
  <conditionalFormatting sqref="H96:H99">
    <cfRule type="top10" dxfId="34" priority="29" rank="1"/>
  </conditionalFormatting>
  <conditionalFormatting sqref="I96:I99">
    <cfRule type="top10" dxfId="33" priority="28" rank="1"/>
  </conditionalFormatting>
  <conditionalFormatting sqref="J96:J99">
    <cfRule type="top10" dxfId="32" priority="27" rank="1"/>
  </conditionalFormatting>
  <conditionalFormatting sqref="K96:K99">
    <cfRule type="top10" dxfId="31" priority="26" rank="1"/>
  </conditionalFormatting>
  <conditionalFormatting sqref="F96:F99">
    <cfRule type="top10" dxfId="30" priority="25" rank="1"/>
  </conditionalFormatting>
  <conditionalFormatting sqref="F101:F103">
    <cfRule type="top10" dxfId="29" priority="24" rank="1"/>
  </conditionalFormatting>
  <conditionalFormatting sqref="G101:G103">
    <cfRule type="top10" dxfId="28" priority="23" rank="1"/>
  </conditionalFormatting>
  <conditionalFormatting sqref="H101:H103">
    <cfRule type="top10" dxfId="27" priority="22" rank="1"/>
  </conditionalFormatting>
  <conditionalFormatting sqref="I101:I103">
    <cfRule type="top10" dxfId="26" priority="21" rank="1"/>
  </conditionalFormatting>
  <conditionalFormatting sqref="J101:J103">
    <cfRule type="top10" dxfId="25" priority="20" rank="1"/>
  </conditionalFormatting>
  <conditionalFormatting sqref="K101:K103">
    <cfRule type="top10" dxfId="24" priority="19" rank="1"/>
  </conditionalFormatting>
  <conditionalFormatting sqref="F105:F106">
    <cfRule type="top10" dxfId="23" priority="18" rank="1"/>
  </conditionalFormatting>
  <conditionalFormatting sqref="G105:G106">
    <cfRule type="top10" dxfId="22" priority="17" rank="1"/>
  </conditionalFormatting>
  <conditionalFormatting sqref="H105:H106">
    <cfRule type="top10" dxfId="21" priority="16" rank="1"/>
  </conditionalFormatting>
  <conditionalFormatting sqref="I105:I106">
    <cfRule type="top10" dxfId="20" priority="15" rank="1"/>
  </conditionalFormatting>
  <conditionalFormatting sqref="J105:J106">
    <cfRule type="top10" dxfId="19" priority="14" rank="1"/>
  </conditionalFormatting>
  <conditionalFormatting sqref="K105:K106">
    <cfRule type="top10" dxfId="18" priority="13" rank="1"/>
  </conditionalFormatting>
  <conditionalFormatting sqref="G108">
    <cfRule type="top10" dxfId="17" priority="11" rank="1"/>
  </conditionalFormatting>
  <conditionalFormatting sqref="I108">
    <cfRule type="top10" dxfId="16" priority="10" rank="1"/>
  </conditionalFormatting>
  <conditionalFormatting sqref="H108">
    <cfRule type="top10" dxfId="15" priority="8" rank="1"/>
  </conditionalFormatting>
  <conditionalFormatting sqref="J108">
    <cfRule type="top10" dxfId="14" priority="9" rank="1"/>
  </conditionalFormatting>
  <conditionalFormatting sqref="K108">
    <cfRule type="top10" dxfId="13" priority="7" rank="1"/>
  </conditionalFormatting>
  <conditionalFormatting sqref="F108">
    <cfRule type="top10" dxfId="12" priority="12" rank="1"/>
  </conditionalFormatting>
  <conditionalFormatting sqref="F110">
    <cfRule type="top10" dxfId="11" priority="6" rank="1"/>
  </conditionalFormatting>
  <conditionalFormatting sqref="G110">
    <cfRule type="top10" dxfId="10" priority="5" rank="1"/>
  </conditionalFormatting>
  <conditionalFormatting sqref="H110">
    <cfRule type="top10" dxfId="9" priority="4" rank="1"/>
  </conditionalFormatting>
  <conditionalFormatting sqref="I110">
    <cfRule type="top10" dxfId="8" priority="3" rank="1"/>
  </conditionalFormatting>
  <conditionalFormatting sqref="J110">
    <cfRule type="top10" dxfId="7" priority="2" rank="1"/>
  </conditionalFormatting>
  <conditionalFormatting sqref="K110">
    <cfRule type="top10" dxfId="6" priority="1" rank="1"/>
  </conditionalFormatting>
  <pageMargins left="0.7" right="0.7" top="0.75" bottom="0.75" header="0.3" footer="0.3"/>
  <pageSetup scale="2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5CBF228-A1A0-4C59-9F3B-6110217F2A5F}">
          <x14:formula1>
            <xm:f>'C:\Users\abra2\Desktop\[__ABRA Scoring Program  2-25-2020 MASTER (3).xlsm]DATA'!#REF!</xm:f>
          </x14:formula1>
          <xm:sqref>C9:C10 C13:C14 C17:C18 C3:C6</xm:sqref>
        </x14:dataValidation>
        <x14:dataValidation type="list" allowBlank="1" showInputMessage="1" showErrorMessage="1" xr:uid="{5FCA66D1-AB81-4C5E-B632-8F51C5F12597}">
          <x14:formula1>
            <xm:f>'C:\Users\abra2\Desktop\[__ABRA Scoring Program  2-25-2020 MASTER (3).xlsm]DATA'!#REF!</xm:f>
          </x14:formula1>
          <xm:sqref>C2 C8 C12 C16 E11 E7 C20:C22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ABRA South Carolina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2020-09-25T21:17:21Z</cp:lastPrinted>
  <dcterms:created xsi:type="dcterms:W3CDTF">2020-01-30T01:18:36Z</dcterms:created>
  <dcterms:modified xsi:type="dcterms:W3CDTF">2020-09-25T21:38:00Z</dcterms:modified>
</cp:coreProperties>
</file>