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Michigan\"/>
    </mc:Choice>
  </mc:AlternateContent>
  <xr:revisionPtr revIDLastSave="0" documentId="13_ncr:1_{266125CC-566F-4786-8BDD-E8A3C7476A87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Osseo MI Rankings 2021" sheetId="1" r:id="rId1"/>
    <sheet name="Bob Leier" sheetId="18" r:id="rId2"/>
    <sheet name="Mark Caldwell" sheetId="28" r:id="rId3"/>
    <sheet name="Mike Clark" sheetId="35" r:id="rId4"/>
    <sheet name="Mike Stempien" sheetId="34" r:id="rId5"/>
  </sheets>
  <externalReferences>
    <externalReference r:id="rId6"/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H6" i="1"/>
  <c r="G6" i="1"/>
  <c r="F6" i="1"/>
  <c r="E6" i="1"/>
  <c r="D6" i="1"/>
  <c r="N5" i="35"/>
  <c r="L5" i="35"/>
  <c r="K5" i="35"/>
  <c r="L5" i="34"/>
  <c r="N5" i="34"/>
  <c r="K5" i="34"/>
  <c r="N5" i="18"/>
  <c r="L5" i="18"/>
  <c r="K5" i="18"/>
  <c r="M5" i="35" l="1"/>
  <c r="O5" i="35" s="1"/>
  <c r="M5" i="34"/>
  <c r="O5" i="34" s="1"/>
  <c r="N6" i="28" l="1"/>
  <c r="G23" i="1" s="1"/>
  <c r="L6" i="28"/>
  <c r="K6" i="28"/>
  <c r="D23" i="1" s="1"/>
  <c r="M6" i="28" l="1"/>
  <c r="F23" i="1" s="1"/>
  <c r="E23" i="1"/>
  <c r="O6" i="28"/>
  <c r="H23" i="1" s="1"/>
  <c r="D7" i="1"/>
  <c r="G7" i="1"/>
  <c r="E7" i="1"/>
  <c r="M5" i="18" l="1"/>
  <c r="F7" i="1" s="1"/>
  <c r="O5" i="18" l="1"/>
  <c r="H7" i="1" s="1"/>
</calcChain>
</file>

<file path=xl/sharedStrings.xml><?xml version="1.0" encoding="utf-8"?>
<sst xmlns="http://schemas.openxmlformats.org/spreadsheetml/2006/main" count="114" uniqueCount="36">
  <si>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</si>
  <si>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</si>
  <si>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</si>
  <si>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</si>
  <si>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</si>
  <si>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</si>
  <si>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</si>
  <si>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</si>
  <si>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</si>
  <si>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</si>
  <si>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</si>
  <si>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</si>
  <si>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</si>
  <si>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</si>
  <si>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</si>
  <si>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</si>
  <si>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</si>
  <si>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</si>
  <si>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</si>
  <si>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Outtlaw Lite</t>
  </si>
  <si>
    <t>Unlimited</t>
  </si>
  <si>
    <t># 0f Targets</t>
  </si>
  <si>
    <t>Back to Ranking</t>
  </si>
  <si>
    <t>Outlaw Lt</t>
  </si>
  <si>
    <t>Factory</t>
  </si>
  <si>
    <t>Osseo, MI</t>
  </si>
  <si>
    <t>Osseo MI</t>
  </si>
  <si>
    <t>Bob Leier</t>
  </si>
  <si>
    <t>Mark Caldwell</t>
  </si>
  <si>
    <t>ABRA OUTLAW LITE RANKING 2021</t>
  </si>
  <si>
    <t>ABRA UNLIMITED RANKING 2021</t>
  </si>
  <si>
    <t>ABRA FACTORY RANKING 2021</t>
  </si>
  <si>
    <t>Bob Leir</t>
  </si>
  <si>
    <t>Mile Stempien</t>
  </si>
  <si>
    <t>Mike Clark</t>
  </si>
  <si>
    <t>Mike Stempien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</si>
</sst>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23"/>
  <sheetViews>
    <sheetView tabSelected="1" topLeftCell="A4" workbookViewId="0">
      <selection activeCell="D30" sqref="D30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36" bestFit="1" customWidth="1"/>
    <col min="4" max="4" width="15.7109375" style="8" bestFit="1" customWidth="1"/>
    <col min="5" max="5" width="16.140625" style="8" bestFit="1" customWidth="1"/>
    <col min="6" max="6" width="9.140625" style="17"/>
    <col min="7" max="7" width="9.140625" style="8"/>
    <col min="8" max="8" width="16.28515625" style="17" bestFit="1" customWidth="1"/>
  </cols>
  <sheetData>
    <row r="1" spans="1:8" x14ac:dyDescent="0.25">
      <c r="A1" s="10"/>
      <c r="B1" s="10"/>
      <c r="C1" s="32"/>
      <c r="D1" s="10"/>
      <c r="E1" s="10"/>
      <c r="F1" s="15"/>
      <c r="G1" s="10"/>
      <c r="H1" s="15"/>
    </row>
    <row r="2" spans="1:8" ht="28.5" x14ac:dyDescent="0.45">
      <c r="A2" s="10"/>
      <c r="B2" s="10"/>
      <c r="C2" s="33" t="s">
        <v>29</v>
      </c>
      <c r="D2" s="10"/>
      <c r="E2" s="10"/>
      <c r="F2" s="15"/>
      <c r="G2" s="10"/>
      <c r="H2" s="15"/>
    </row>
    <row r="3" spans="1:8" ht="18.75" x14ac:dyDescent="0.3">
      <c r="A3" s="10"/>
      <c r="B3" s="10"/>
      <c r="C3" s="32"/>
      <c r="D3" s="14" t="s">
        <v>26</v>
      </c>
      <c r="E3" s="10"/>
      <c r="F3" s="15"/>
      <c r="G3" s="10"/>
      <c r="H3" s="15"/>
    </row>
    <row r="4" spans="1:8" x14ac:dyDescent="0.25">
      <c r="A4" s="10"/>
      <c r="B4" s="10"/>
      <c r="C4" s="32"/>
      <c r="D4" s="10"/>
      <c r="E4" s="10"/>
      <c r="F4" s="15"/>
      <c r="G4" s="10"/>
      <c r="H4" s="15"/>
    </row>
    <row r="5" spans="1:8" ht="18.75" x14ac:dyDescent="0.4">
      <c r="A5" s="11" t="s">
        <v>0</v>
      </c>
      <c r="B5" s="11" t="s">
        <v>1</v>
      </c>
      <c r="C5" s="34" t="s">
        <v>2</v>
      </c>
      <c r="D5" s="11" t="s">
        <v>21</v>
      </c>
      <c r="E5" s="11" t="s">
        <v>16</v>
      </c>
      <c r="F5" s="16" t="s">
        <v>17</v>
      </c>
      <c r="G5" s="11" t="s">
        <v>14</v>
      </c>
      <c r="H5" s="16" t="s">
        <v>18</v>
      </c>
    </row>
    <row r="6" spans="1:8" x14ac:dyDescent="0.25">
      <c r="A6" s="8">
        <v>1</v>
      </c>
      <c r="B6" s="8" t="s">
        <v>19</v>
      </c>
      <c r="C6" s="19" t="s">
        <v>35</v>
      </c>
      <c r="D6" s="9">
        <f>SUM('Mike Stempien'!K5)</f>
        <v>4</v>
      </c>
      <c r="E6" s="9">
        <f>SUM('Mike Stempien'!L5)</f>
        <v>731</v>
      </c>
      <c r="F6" s="17">
        <f>SUM('Mike Stempien'!M5)</f>
        <v>182.75</v>
      </c>
      <c r="G6" s="9">
        <f>SUM('Mike Stempien'!N5)</f>
        <v>9</v>
      </c>
      <c r="H6" s="17">
        <f>SUM('Mike Stempien'!O5)</f>
        <v>191.75</v>
      </c>
    </row>
    <row r="7" spans="1:8" x14ac:dyDescent="0.25">
      <c r="A7" s="8">
        <v>2</v>
      </c>
      <c r="B7" s="8" t="s">
        <v>19</v>
      </c>
      <c r="C7" s="20" t="s">
        <v>27</v>
      </c>
      <c r="D7" s="9">
        <f>SUM('Bob Leier'!K5)</f>
        <v>4</v>
      </c>
      <c r="E7" s="9">
        <f>SUM('Bob Leier'!L5)</f>
        <v>717.00199999999995</v>
      </c>
      <c r="F7" s="17">
        <f>SUM('Bob Leier'!M5)</f>
        <v>179.25049999999999</v>
      </c>
      <c r="G7" s="9">
        <f>SUM('Bob Leier'!N5)</f>
        <v>8</v>
      </c>
      <c r="H7" s="17">
        <f>SUM('Bob Leier'!O5)</f>
        <v>187.25049999999999</v>
      </c>
    </row>
    <row r="8" spans="1:8" x14ac:dyDescent="0.25">
      <c r="C8" s="35"/>
      <c r="D8" s="9"/>
      <c r="E8" s="9"/>
      <c r="G8" s="9"/>
    </row>
    <row r="9" spans="1:8" x14ac:dyDescent="0.25">
      <c r="A9" s="10"/>
      <c r="B9" s="10"/>
      <c r="C9" s="32"/>
      <c r="D9" s="10"/>
      <c r="E9" s="10"/>
      <c r="F9" s="15"/>
      <c r="G9" s="10"/>
      <c r="H9" s="15"/>
    </row>
    <row r="10" spans="1:8" ht="28.5" x14ac:dyDescent="0.45">
      <c r="A10" s="10"/>
      <c r="B10" s="10"/>
      <c r="C10" s="33" t="s">
        <v>30</v>
      </c>
      <c r="D10" s="10"/>
      <c r="E10" s="10"/>
      <c r="F10" s="15"/>
      <c r="G10" s="10"/>
      <c r="H10" s="15"/>
    </row>
    <row r="11" spans="1:8" ht="18.75" x14ac:dyDescent="0.3">
      <c r="A11" s="10"/>
      <c r="B11" s="10"/>
      <c r="C11" s="32"/>
      <c r="D11" s="14" t="s">
        <v>26</v>
      </c>
      <c r="E11" s="10"/>
      <c r="F11" s="15"/>
      <c r="G11" s="10"/>
      <c r="H11" s="15"/>
    </row>
    <row r="12" spans="1:8" x14ac:dyDescent="0.25">
      <c r="A12" s="10"/>
      <c r="B12" s="10"/>
      <c r="C12" s="32"/>
      <c r="D12" s="10"/>
      <c r="E12" s="10"/>
      <c r="F12" s="15"/>
      <c r="G12" s="10"/>
      <c r="H12" s="15"/>
    </row>
    <row r="13" spans="1:8" x14ac:dyDescent="0.25">
      <c r="A13" s="10"/>
      <c r="B13" s="10"/>
      <c r="C13" s="32"/>
      <c r="D13" s="10"/>
      <c r="E13" s="10"/>
      <c r="F13" s="15"/>
      <c r="G13" s="10"/>
      <c r="H13" s="15"/>
    </row>
    <row r="14" spans="1:8" ht="18.75" x14ac:dyDescent="0.4">
      <c r="A14" s="11" t="s">
        <v>0</v>
      </c>
      <c r="B14" s="11" t="s">
        <v>1</v>
      </c>
      <c r="C14" s="34" t="s">
        <v>2</v>
      </c>
      <c r="D14" s="11" t="s">
        <v>21</v>
      </c>
      <c r="E14" s="11" t="s">
        <v>16</v>
      </c>
      <c r="F14" s="16" t="s">
        <v>17</v>
      </c>
      <c r="G14" s="11" t="s">
        <v>14</v>
      </c>
      <c r="H14" s="16" t="s">
        <v>18</v>
      </c>
    </row>
    <row r="15" spans="1:8" x14ac:dyDescent="0.25">
      <c r="A15" s="8">
        <v>1</v>
      </c>
      <c r="B15" s="8" t="s">
        <v>20</v>
      </c>
      <c r="C15" s="19" t="s">
        <v>34</v>
      </c>
      <c r="D15" s="9">
        <f>SUM('Mike Clark'!K5)</f>
        <v>4</v>
      </c>
      <c r="E15" s="9">
        <f>SUM('Mike Clark'!L5)</f>
        <v>568</v>
      </c>
      <c r="F15" s="17">
        <f>SUM('Mike Clark'!M5)</f>
        <v>142</v>
      </c>
      <c r="G15" s="9">
        <f>SUM('Mike Clark'!N5)</f>
        <v>5</v>
      </c>
      <c r="H15" s="17">
        <f>SUM('Mike Clark'!O5)</f>
        <v>147</v>
      </c>
    </row>
    <row r="17" spans="1:8 16384:16384" x14ac:dyDescent="0.25">
      <c r="A17" s="10"/>
      <c r="B17" s="10"/>
      <c r="C17" s="32"/>
      <c r="D17" s="10"/>
      <c r="E17" s="10"/>
      <c r="F17" s="15"/>
      <c r="G17" s="10"/>
      <c r="H17" s="15"/>
    </row>
    <row r="18" spans="1:8 16384:16384" ht="28.5" x14ac:dyDescent="0.45">
      <c r="A18" s="10"/>
      <c r="B18" s="10"/>
      <c r="C18" s="33" t="s">
        <v>31</v>
      </c>
      <c r="D18" s="10"/>
      <c r="E18" s="10"/>
      <c r="F18" s="15"/>
      <c r="G18" s="10"/>
      <c r="H18" s="15"/>
    </row>
    <row r="19" spans="1:8 16384:16384" ht="18.75" x14ac:dyDescent="0.3">
      <c r="A19" s="10"/>
      <c r="B19" s="10"/>
      <c r="C19" s="32"/>
      <c r="D19" s="14" t="s">
        <v>26</v>
      </c>
      <c r="E19" s="10"/>
      <c r="F19" s="15"/>
      <c r="G19" s="10"/>
      <c r="H19" s="15"/>
    </row>
    <row r="20" spans="1:8 16384:16384" x14ac:dyDescent="0.25">
      <c r="A20" s="10"/>
      <c r="B20" s="10"/>
      <c r="C20" s="32"/>
      <c r="D20" s="10"/>
      <c r="E20" s="10"/>
      <c r="F20" s="15"/>
      <c r="G20" s="10"/>
      <c r="H20" s="15"/>
    </row>
    <row r="21" spans="1:8 16384:16384" x14ac:dyDescent="0.25">
      <c r="A21" s="10"/>
      <c r="B21" s="10"/>
      <c r="C21" s="32"/>
      <c r="D21" s="10"/>
      <c r="E21" s="10"/>
      <c r="F21" s="15"/>
      <c r="G21" s="10"/>
      <c r="H21" s="15"/>
    </row>
    <row r="22" spans="1:8 16384:16384" ht="18.75" x14ac:dyDescent="0.4">
      <c r="A22" s="11" t="s">
        <v>0</v>
      </c>
      <c r="B22" s="11" t="s">
        <v>1</v>
      </c>
      <c r="C22" s="34" t="s">
        <v>2</v>
      </c>
      <c r="D22" s="11" t="s">
        <v>21</v>
      </c>
      <c r="E22" s="11" t="s">
        <v>16</v>
      </c>
      <c r="F22" s="16" t="s">
        <v>17</v>
      </c>
      <c r="G22" s="11" t="s">
        <v>14</v>
      </c>
      <c r="H22" s="16" t="s">
        <v>18</v>
      </c>
    </row>
    <row r="23" spans="1:8 16384:16384" x14ac:dyDescent="0.25">
      <c r="A23" s="8">
        <v>1</v>
      </c>
      <c r="B23" s="8" t="s">
        <v>24</v>
      </c>
      <c r="C23" s="31" t="s">
        <v>28</v>
      </c>
      <c r="D23" s="9">
        <f>SUM('Mark Caldwell'!K6)</f>
        <v>4</v>
      </c>
      <c r="E23" s="9">
        <f>SUM('Mark Caldwell'!L6)</f>
        <v>589</v>
      </c>
      <c r="F23" s="17">
        <f>SUM('Mark Caldwell'!M6)</f>
        <v>147.25</v>
      </c>
      <c r="G23" s="9">
        <f>SUM('Mark Caldwell'!N6)</f>
        <v>5</v>
      </c>
      <c r="H23" s="17">
        <f>SUM('Mark Caldwell'!O6)</f>
        <v>152.25</v>
      </c>
      <c r="XFD23" s="9"/>
    </row>
  </sheetData>
  <protectedRanges>
    <protectedRange algorithmName="SHA-512" hashValue="ON39YdpmFHfN9f47KpiRvqrKx0V9+erV1CNkpWzYhW/Qyc6aT8rEyCrvauWSYGZK2ia3o7vd3akF07acHAFpOA==" saltValue="yVW9XmDwTqEnmpSGai0KYg==" spinCount="100000" sqref="C8" name="Range1_11"/>
    <protectedRange algorithmName="SHA-512" hashValue="ON39YdpmFHfN9f47KpiRvqrKx0V9+erV1CNkpWzYhW/Qyc6aT8rEyCrvauWSYGZK2ia3o7vd3akF07acHAFpOA==" saltValue="yVW9XmDwTqEnmpSGai0KYg==" spinCount="100000" sqref="C7" name="Range1"/>
  </protectedRanges>
  <sortState xmlns:xlrd2="http://schemas.microsoft.com/office/spreadsheetml/2017/richdata2" ref="C6:H7">
    <sortCondition descending="1" ref="H6:H7"/>
  </sortState>
  <hyperlinks>
    <hyperlink ref="C6" location="'Bill Meyer'!A1" display="Bill Meyer" xr:uid="{F3D2C9BA-0154-4808-8258-8D2F9DF9DB06}"/>
    <hyperlink ref="C7" location="'Bob Leier'!A1" display="Bob Leier" xr:uid="{EC99D048-FD31-4366-BAAD-39972F591AF9}"/>
    <hyperlink ref="C23" location="'Mark Caldwell'!A1" display="Mark Caldwell" xr:uid="{27AF2280-DAAB-4940-B899-602E743264BB}"/>
    <hyperlink ref="C15" location="'Jim Starr'!A1" display="Jim Starr" xr:uid="{C2FA70A1-5AB8-4962-A6E8-90AC5E90F5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1" t="s">
        <v>23</v>
      </c>
      <c r="B2" s="22" t="s">
        <v>32</v>
      </c>
      <c r="C2" s="23">
        <v>44289</v>
      </c>
      <c r="D2" s="24" t="s">
        <v>25</v>
      </c>
      <c r="E2" s="25">
        <v>178</v>
      </c>
      <c r="F2" s="25">
        <v>180</v>
      </c>
      <c r="G2" s="25">
        <v>175.001</v>
      </c>
      <c r="H2" s="25">
        <v>184.001</v>
      </c>
      <c r="I2" s="25"/>
      <c r="J2" s="25"/>
      <c r="K2" s="26">
        <v>4</v>
      </c>
      <c r="L2" s="26">
        <v>717.00199999999995</v>
      </c>
      <c r="M2" s="27">
        <v>179.25049999999999</v>
      </c>
      <c r="N2" s="28">
        <v>8</v>
      </c>
      <c r="O2" s="29">
        <v>187.25049999999999</v>
      </c>
    </row>
    <row r="5" spans="1:17" x14ac:dyDescent="0.25">
      <c r="K5" s="7">
        <f>SUM(K2:K4)</f>
        <v>4</v>
      </c>
      <c r="L5" s="7">
        <f>SUM(L2:L4)</f>
        <v>717.00199999999995</v>
      </c>
      <c r="M5" s="13">
        <f>SUM(L5/K5)</f>
        <v>179.25049999999999</v>
      </c>
      <c r="N5" s="7">
        <f>SUM(N2:N4)</f>
        <v>8</v>
      </c>
      <c r="O5" s="13">
        <f>SUM(M5+N5)</f>
        <v>187.25049999999999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J2">
    <cfRule type="top10" dxfId="11" priority="1" rank="1"/>
  </conditionalFormatting>
  <conditionalFormatting sqref="I2">
    <cfRule type="top10" dxfId="10" priority="2" rank="1"/>
  </conditionalFormatting>
  <conditionalFormatting sqref="H2">
    <cfRule type="top10" dxfId="9" priority="3" rank="1"/>
  </conditionalFormatting>
  <conditionalFormatting sqref="G2">
    <cfRule type="top10" dxfId="8" priority="4" rank="1"/>
  </conditionalFormatting>
  <conditionalFormatting sqref="F2">
    <cfRule type="top10" dxfId="7" priority="5" rank="1"/>
  </conditionalFormatting>
  <conditionalFormatting sqref="E2">
    <cfRule type="top10" dxfId="6" priority="6" rank="1"/>
  </conditionalFormatting>
  <hyperlinks>
    <hyperlink ref="Q1" location="'Osseo MI Rankings 2021'!A1" display="Back to Ranking" xr:uid="{1BB19AC0-A0C8-4C40-B288-4A427A2760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4C43-0DCA-4174-9C7D-7C64FD1642B3}">
  <dimension ref="A1:Q6"/>
  <sheetViews>
    <sheetView workbookViewId="0">
      <selection activeCell="C9" sqref="C9"/>
    </sheetView>
  </sheetViews>
  <sheetFormatPr defaultColWidth="8.85546875" defaultRowHeight="15" x14ac:dyDescent="0.25"/>
  <cols>
    <col min="1" max="1" width="27.28515625" style="30" customWidth="1"/>
    <col min="2" max="2" width="17.28515625" style="30" bestFit="1" customWidth="1"/>
    <col min="3" max="3" width="15.5703125" style="30" customWidth="1"/>
    <col min="4" max="4" width="20.7109375" style="30" customWidth="1"/>
    <col min="5" max="12" width="8.85546875" style="30"/>
    <col min="13" max="13" width="8.85546875" style="13"/>
    <col min="14" max="14" width="8.85546875" style="30"/>
    <col min="15" max="15" width="8.85546875" style="13"/>
    <col min="16" max="16" width="8.85546875" style="30"/>
    <col min="17" max="17" width="14.85546875" style="30" bestFit="1" customWidth="1"/>
    <col min="18" max="16384" width="8.85546875" style="30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1" t="s">
        <v>24</v>
      </c>
      <c r="B2" s="22" t="s">
        <v>28</v>
      </c>
      <c r="C2" s="23">
        <v>44289</v>
      </c>
      <c r="D2" s="24" t="s">
        <v>25</v>
      </c>
      <c r="E2" s="25">
        <v>140</v>
      </c>
      <c r="F2" s="25">
        <v>157</v>
      </c>
      <c r="G2" s="25">
        <v>137</v>
      </c>
      <c r="H2" s="25">
        <v>155</v>
      </c>
      <c r="I2" s="25"/>
      <c r="J2" s="25"/>
      <c r="K2" s="26">
        <v>4</v>
      </c>
      <c r="L2" s="26">
        <v>589</v>
      </c>
      <c r="M2" s="27">
        <v>147.25</v>
      </c>
      <c r="N2" s="28">
        <v>5</v>
      </c>
      <c r="O2" s="29">
        <v>152.25</v>
      </c>
    </row>
    <row r="6" spans="1:17" x14ac:dyDescent="0.25">
      <c r="K6" s="7">
        <f>SUM(K2:K5)</f>
        <v>4</v>
      </c>
      <c r="L6" s="7">
        <f>SUM(L2:L5)</f>
        <v>589</v>
      </c>
      <c r="M6" s="13">
        <f>SUM(L6/K6)</f>
        <v>147.25</v>
      </c>
      <c r="N6" s="7">
        <f>SUM(N2:N5)</f>
        <v>5</v>
      </c>
      <c r="O6" s="13">
        <f>SUM(M6+N6)</f>
        <v>152.25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I2">
    <cfRule type="top10" dxfId="5" priority="6" rank="1"/>
  </conditionalFormatting>
  <conditionalFormatting sqref="H2">
    <cfRule type="top10" dxfId="4" priority="2" rank="1"/>
  </conditionalFormatting>
  <conditionalFormatting sqref="J2">
    <cfRule type="top10" dxfId="3" priority="3" rank="1"/>
  </conditionalFormatting>
  <conditionalFormatting sqref="G2">
    <cfRule type="top10" dxfId="2" priority="5" rank="1"/>
  </conditionalFormatting>
  <conditionalFormatting sqref="F2">
    <cfRule type="top10" dxfId="1" priority="4" rank="1"/>
  </conditionalFormatting>
  <conditionalFormatting sqref="E2">
    <cfRule type="top10" dxfId="0" priority="1" rank="1"/>
  </conditionalFormatting>
  <hyperlinks>
    <hyperlink ref="Q1" location="'Osseo MI Rankings 2021'!A1" display="Back to Ranking" xr:uid="{26965A8E-67DA-4059-9BB5-D30664DA19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9917E7-5C29-4C4D-B03A-B54D9F136D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E314-C259-4D05-8FF9-ADC4FFB3A9A5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1" t="s">
        <v>20</v>
      </c>
      <c r="B2" s="22" t="s">
        <v>34</v>
      </c>
      <c r="C2" s="23">
        <v>44289</v>
      </c>
      <c r="D2" s="24" t="s">
        <v>25</v>
      </c>
      <c r="E2" s="25">
        <v>149</v>
      </c>
      <c r="F2" s="25">
        <v>135</v>
      </c>
      <c r="G2" s="25">
        <v>148</v>
      </c>
      <c r="H2" s="25">
        <v>136</v>
      </c>
      <c r="I2" s="25"/>
      <c r="J2" s="25"/>
      <c r="K2" s="26">
        <v>4</v>
      </c>
      <c r="L2" s="26">
        <v>568</v>
      </c>
      <c r="M2" s="27">
        <v>142</v>
      </c>
      <c r="N2" s="28">
        <v>5</v>
      </c>
      <c r="O2" s="29">
        <v>147</v>
      </c>
    </row>
    <row r="5" spans="1:17" x14ac:dyDescent="0.25">
      <c r="K5" s="7">
        <f>SUM(K2:K4)</f>
        <v>4</v>
      </c>
      <c r="L5" s="7">
        <f>SUM(L2:L4)</f>
        <v>568</v>
      </c>
      <c r="M5" s="13">
        <f>SUM(L5/K5)</f>
        <v>142</v>
      </c>
      <c r="N5" s="7">
        <f>SUM(N2:N4)</f>
        <v>5</v>
      </c>
      <c r="O5" s="13">
        <f>SUM(M5+N5)</f>
        <v>147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4"/>
  </protectedRanges>
  <conditionalFormatting sqref="J2">
    <cfRule type="top10" dxfId="23" priority="1" rank="1"/>
  </conditionalFormatting>
  <conditionalFormatting sqref="I2">
    <cfRule type="top10" dxfId="22" priority="2" rank="1"/>
  </conditionalFormatting>
  <conditionalFormatting sqref="H2">
    <cfRule type="top10" dxfId="21" priority="3" rank="1"/>
  </conditionalFormatting>
  <conditionalFormatting sqref="G2">
    <cfRule type="top10" dxfId="20" priority="4" rank="1"/>
  </conditionalFormatting>
  <conditionalFormatting sqref="F2">
    <cfRule type="top10" dxfId="19" priority="5" rank="1"/>
  </conditionalFormatting>
  <conditionalFormatting sqref="E2">
    <cfRule type="top10" dxfId="18" priority="6" rank="1"/>
  </conditionalFormatting>
  <hyperlinks>
    <hyperlink ref="Q1" location="'Osseo MI Rankings 2021'!A1" display="Back to Ranking" xr:uid="{185C63FC-0EAD-452D-BFB3-0A828C6B9A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F1865D-18BB-4C95-B8E2-D7D9396CCCC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C764-2F79-498F-9BAD-21E4E7DF9D9F}">
  <dimension ref="A1:Q5"/>
  <sheetViews>
    <sheetView workbookViewId="0">
      <selection activeCell="D9" sqref="D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1" t="s">
        <v>23</v>
      </c>
      <c r="B2" s="22" t="s">
        <v>33</v>
      </c>
      <c r="C2" s="23">
        <v>44289</v>
      </c>
      <c r="D2" s="24" t="s">
        <v>25</v>
      </c>
      <c r="E2" s="25">
        <v>179</v>
      </c>
      <c r="F2" s="25">
        <v>193</v>
      </c>
      <c r="G2" s="25">
        <v>175</v>
      </c>
      <c r="H2" s="25">
        <v>184</v>
      </c>
      <c r="I2" s="25"/>
      <c r="J2" s="25"/>
      <c r="K2" s="26">
        <v>4</v>
      </c>
      <c r="L2" s="26">
        <v>731</v>
      </c>
      <c r="M2" s="27">
        <v>182.75</v>
      </c>
      <c r="N2" s="28">
        <v>9</v>
      </c>
      <c r="O2" s="29">
        <v>191.75</v>
      </c>
    </row>
    <row r="5" spans="1:17" x14ac:dyDescent="0.25">
      <c r="K5" s="7">
        <f>SUM(K2:K4)</f>
        <v>4</v>
      </c>
      <c r="L5" s="7">
        <f>SUM(L2:L4)</f>
        <v>731</v>
      </c>
      <c r="M5" s="13">
        <f>SUM(L5/K5)</f>
        <v>182.75</v>
      </c>
      <c r="N5" s="7">
        <f>SUM(N2:N4)</f>
        <v>9</v>
      </c>
      <c r="O5" s="13">
        <f>SUM(M5+N5)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J2">
    <cfRule type="top10" dxfId="17" priority="1" rank="1"/>
  </conditionalFormatting>
  <conditionalFormatting sqref="I2">
    <cfRule type="top10" dxfId="16" priority="2" rank="1"/>
  </conditionalFormatting>
  <conditionalFormatting sqref="H2">
    <cfRule type="top10" dxfId="15" priority="3" rank="1"/>
  </conditionalFormatting>
  <conditionalFormatting sqref="G2">
    <cfRule type="top10" dxfId="14" priority="4" rank="1"/>
  </conditionalFormatting>
  <conditionalFormatting sqref="F2">
    <cfRule type="top10" dxfId="13" priority="5" rank="1"/>
  </conditionalFormatting>
  <conditionalFormatting sqref="E2">
    <cfRule type="top10" dxfId="12" priority="6" rank="1"/>
  </conditionalFormatting>
  <hyperlinks>
    <hyperlink ref="Q1" location="'Osseo MI Rankings 2021'!A1" display="Back to Ranking" xr:uid="{FDBC337A-3D6A-4616-A3A6-C5DCCCBD47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0E5E4C-ED2A-4491-A1CB-06A1E1017A94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Osseo MI Rankings 2021</vt:lpstr>
      <vt:lpstr>Bob Leier</vt:lpstr>
      <vt:lpstr>Mark Caldwell</vt:lpstr>
      <vt:lpstr>Mike Clark</vt:lpstr>
      <vt:lpstr>Mike Stempien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2021-04-30T01:25:48Z</dcterms:modified>
</cp:coreProperties>
</file>