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Kentucky\"/>
    </mc:Choice>
  </mc:AlternateContent>
  <xr:revisionPtr revIDLastSave="0" documentId="13_ncr:1_{A984DC02-9358-429D-8A87-5F5BB688CD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entucky Results 2019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Match">'[1]Start '!$B$10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4" i="4" l="1"/>
  <c r="N354" i="4" s="1"/>
  <c r="P354" i="4" s="1"/>
  <c r="L354" i="4"/>
  <c r="M353" i="4"/>
  <c r="N353" i="4" s="1"/>
  <c r="P353" i="4" s="1"/>
  <c r="L353" i="4"/>
  <c r="M350" i="4"/>
  <c r="N350" i="4" s="1"/>
  <c r="P350" i="4" s="1"/>
  <c r="L350" i="4"/>
  <c r="M349" i="4"/>
  <c r="N349" i="4" s="1"/>
  <c r="P349" i="4" s="1"/>
  <c r="L349" i="4"/>
  <c r="M348" i="4"/>
  <c r="N348" i="4" s="1"/>
  <c r="P348" i="4" s="1"/>
  <c r="L348" i="4"/>
  <c r="N345" i="4"/>
  <c r="P345" i="4" s="1"/>
  <c r="M345" i="4"/>
  <c r="L345" i="4"/>
  <c r="N344" i="4"/>
  <c r="P344" i="4" s="1"/>
  <c r="M344" i="4"/>
  <c r="L344" i="4"/>
  <c r="M343" i="4"/>
  <c r="L343" i="4"/>
  <c r="N343" i="4" s="1"/>
  <c r="P343" i="4" s="1"/>
  <c r="M342" i="4"/>
  <c r="L342" i="4"/>
  <c r="N342" i="4" s="1"/>
  <c r="P342" i="4" s="1"/>
  <c r="M341" i="4"/>
  <c r="N341" i="4" s="1"/>
  <c r="P341" i="4" s="1"/>
  <c r="L341" i="4"/>
  <c r="M340" i="4"/>
  <c r="N340" i="4" s="1"/>
  <c r="P340" i="4" s="1"/>
  <c r="L340" i="4"/>
  <c r="M337" i="4"/>
  <c r="N337" i="4" s="1"/>
  <c r="P337" i="4" s="1"/>
  <c r="L337" i="4"/>
  <c r="M334" i="4"/>
  <c r="N334" i="4" s="1"/>
  <c r="P334" i="4" s="1"/>
  <c r="L334" i="4"/>
  <c r="N333" i="4"/>
  <c r="P333" i="4" s="1"/>
  <c r="M333" i="4"/>
  <c r="L333" i="4"/>
  <c r="N332" i="4"/>
  <c r="P332" i="4" s="1"/>
  <c r="M332" i="4"/>
  <c r="L332" i="4"/>
  <c r="M331" i="4"/>
  <c r="L331" i="4"/>
  <c r="N331" i="4" s="1"/>
  <c r="P331" i="4" s="1"/>
  <c r="M305" i="4" l="1"/>
  <c r="L305" i="4"/>
  <c r="M301" i="4"/>
  <c r="L301" i="4"/>
  <c r="M302" i="4"/>
  <c r="L302" i="4"/>
  <c r="N305" i="4" l="1"/>
  <c r="P305" i="4" s="1"/>
  <c r="N302" i="4"/>
  <c r="P302" i="4" s="1"/>
  <c r="N301" i="4"/>
  <c r="P301" i="4" s="1"/>
  <c r="N298" i="4"/>
  <c r="P298" i="4" s="1"/>
  <c r="M298" i="4"/>
  <c r="L298" i="4"/>
  <c r="N297" i="4"/>
  <c r="P297" i="4" s="1"/>
  <c r="M297" i="4"/>
  <c r="L297" i="4"/>
  <c r="N295" i="4"/>
  <c r="P295" i="4" s="1"/>
  <c r="M295" i="4"/>
  <c r="L295" i="4"/>
  <c r="N296" i="4"/>
  <c r="P296" i="4" s="1"/>
  <c r="M296" i="4"/>
  <c r="L296" i="4"/>
  <c r="N294" i="4"/>
  <c r="P294" i="4" s="1"/>
  <c r="M294" i="4"/>
  <c r="L294" i="4"/>
  <c r="N291" i="4"/>
  <c r="P291" i="4" s="1"/>
  <c r="M291" i="4"/>
  <c r="L291" i="4"/>
  <c r="N290" i="4"/>
  <c r="P290" i="4" s="1"/>
  <c r="M290" i="4"/>
  <c r="L290" i="4"/>
  <c r="N289" i="4"/>
  <c r="M289" i="4"/>
  <c r="L289" i="4"/>
  <c r="N288" i="4"/>
  <c r="P288" i="4" s="1"/>
  <c r="M288" i="4"/>
  <c r="L288" i="4"/>
  <c r="P289" i="4" l="1"/>
  <c r="M285" i="4"/>
  <c r="L285" i="4"/>
  <c r="M282" i="4"/>
  <c r="L282" i="4"/>
  <c r="E282" i="4"/>
  <c r="M281" i="4"/>
  <c r="L281" i="4"/>
  <c r="E281" i="4"/>
  <c r="M280" i="4"/>
  <c r="L280" i="4"/>
  <c r="E280" i="4"/>
  <c r="M279" i="4"/>
  <c r="L279" i="4"/>
  <c r="E279" i="4"/>
  <c r="M276" i="4"/>
  <c r="L276" i="4"/>
  <c r="E276" i="4"/>
  <c r="M275" i="4"/>
  <c r="L275" i="4"/>
  <c r="N275" i="4" s="1"/>
  <c r="E275" i="4"/>
  <c r="M274" i="4"/>
  <c r="L274" i="4"/>
  <c r="E274" i="4"/>
  <c r="M271" i="4"/>
  <c r="L271" i="4"/>
  <c r="E271" i="4"/>
  <c r="N280" i="4" l="1"/>
  <c r="P280" i="4" s="1"/>
  <c r="N285" i="4"/>
  <c r="P285" i="4" s="1"/>
  <c r="N274" i="4"/>
  <c r="P274" i="4" s="1"/>
  <c r="N279" i="4"/>
  <c r="P279" i="4" s="1"/>
  <c r="N281" i="4"/>
  <c r="P281" i="4" s="1"/>
  <c r="N282" i="4"/>
  <c r="P282" i="4" s="1"/>
  <c r="N271" i="4"/>
  <c r="P271" i="4" s="1"/>
  <c r="N276" i="4"/>
  <c r="P276" i="4" s="1"/>
  <c r="P275" i="4"/>
  <c r="M205" i="4"/>
  <c r="L205" i="4"/>
  <c r="M202" i="4"/>
  <c r="L202" i="4"/>
  <c r="M199" i="4"/>
  <c r="L199" i="4"/>
  <c r="M198" i="4"/>
  <c r="L198" i="4"/>
  <c r="M197" i="4"/>
  <c r="L197" i="4"/>
  <c r="M196" i="4"/>
  <c r="L196" i="4"/>
  <c r="M193" i="4"/>
  <c r="L193" i="4"/>
  <c r="M190" i="4"/>
  <c r="L190" i="4"/>
  <c r="N190" i="4" l="1"/>
  <c r="A190" i="4" s="1"/>
  <c r="N196" i="4"/>
  <c r="P196" i="4" s="1"/>
  <c r="N198" i="4"/>
  <c r="P198" i="4" s="1"/>
  <c r="N202" i="4"/>
  <c r="P202" i="4" s="1"/>
  <c r="N193" i="4"/>
  <c r="P193" i="4" s="1"/>
  <c r="N197" i="4"/>
  <c r="P197" i="4" s="1"/>
  <c r="N199" i="4"/>
  <c r="P199" i="4" s="1"/>
  <c r="N205" i="4"/>
  <c r="P205" i="4" s="1"/>
  <c r="M14" i="4"/>
  <c r="N14" i="4" s="1"/>
  <c r="P14" i="4" l="1"/>
  <c r="P190" i="4"/>
  <c r="A196" i="4"/>
  <c r="A193" i="4"/>
  <c r="A20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197" authorId="0" shapeId="0" xr:uid="{A0D148C7-5154-4570-A766-7940964E02A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99" authorId="0" shapeId="0" xr:uid="{0899843A-F35D-4BE7-8E97-B69329811FC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271" authorId="0" shapeId="0" xr:uid="{A421EECC-2E59-4863-A824-0AA71CC683B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274" authorId="0" shapeId="0" xr:uid="{C952D9E6-F6B8-4266-A113-54D8A49EB9E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280" authorId="0" shapeId="0" xr:uid="{17AC6FE4-08E6-4679-8EE3-B48E84D5DD6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<sst xmlns="http://schemas.openxmlformats.org/spreadsheetml/2006/main" count="1761" uniqueCount="102">
  <si>
    <t>Rank</t>
  </si>
  <si>
    <t>Class</t>
  </si>
  <si>
    <t xml:space="preserve">Competitor 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</si>
  <si>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</si>
  <si>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</si>
  <si>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</si>
  <si>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</si>
  <si>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</si>
  <si>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</si>
  <si>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</si>
  <si>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</si>
  <si>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</si>
  <si>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</si>
  <si>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Agg</t>
  </si>
  <si>
    <t>Pts</t>
  </si>
  <si>
    <t>Agg + Points</t>
  </si>
  <si>
    <t>Wilmore, KY</t>
  </si>
  <si>
    <t>Unlimited</t>
  </si>
  <si>
    <t>Steve DuVall</t>
  </si>
  <si>
    <t>Michael Blackard</t>
  </si>
  <si>
    <t>Tao Irtz</t>
  </si>
  <si>
    <t>Ann Tucker</t>
  </si>
  <si>
    <t>Chris Schuster</t>
  </si>
  <si>
    <t>Allen Goodloe</t>
  </si>
  <si>
    <t>Outlaw-Hvy</t>
  </si>
  <si>
    <t>Bub King</t>
  </si>
  <si>
    <t>David Buckley</t>
  </si>
  <si>
    <t>Jeff Riester</t>
  </si>
  <si>
    <t>Luke Carroll</t>
  </si>
  <si>
    <t>Todd Wilson</t>
  </si>
  <si>
    <t>Don Wilson</t>
  </si>
  <si>
    <t>Outlaw-Lt</t>
  </si>
  <si>
    <t>Joe Jarrell</t>
  </si>
  <si>
    <t xml:space="preserve">Don Wilson </t>
  </si>
  <si>
    <t>Foster Arvin</t>
  </si>
  <si>
    <t>Jim  Starr</t>
  </si>
  <si>
    <t>Lonnie Staton</t>
  </si>
  <si>
    <t>Timothy Cross</t>
  </si>
  <si>
    <t>*Colton Gayne</t>
  </si>
  <si>
    <t>Factory</t>
  </si>
  <si>
    <t xml:space="preserve"> Kyle  Ashlock</t>
  </si>
  <si>
    <t>Tim Cross</t>
  </si>
  <si>
    <t>*Jake Skaggs</t>
  </si>
  <si>
    <t>Katherine Blackard</t>
  </si>
  <si>
    <t>Thomas Murrell</t>
  </si>
  <si>
    <t>New Haven, KY</t>
  </si>
  <si>
    <t>Jill Ashlock</t>
  </si>
  <si>
    <t>Art Shaffer</t>
  </si>
  <si>
    <t>Kyle Ashlock</t>
  </si>
  <si>
    <t>Karmenine Blackard</t>
  </si>
  <si>
    <t>Mike Kindall</t>
  </si>
  <si>
    <t>Joey Kimbrell</t>
  </si>
  <si>
    <t>Randy Kimbrell</t>
  </si>
  <si>
    <t>Craig Bonhan</t>
  </si>
  <si>
    <t>Ben Nelson</t>
  </si>
  <si>
    <t>*Jordan Kimbrell</t>
  </si>
  <si>
    <t>Competitor</t>
  </si>
  <si>
    <t>TGT-1</t>
  </si>
  <si>
    <t>TGT-2</t>
  </si>
  <si>
    <t>TGT-3</t>
  </si>
  <si>
    <t>TGT-4</t>
  </si>
  <si>
    <t>TGT-5</t>
  </si>
  <si>
    <t>TGT-6</t>
  </si>
  <si>
    <t># of Targets</t>
  </si>
  <si>
    <t>TGT Total</t>
  </si>
  <si>
    <t>AGG</t>
  </si>
  <si>
    <t>Points</t>
  </si>
  <si>
    <t>AGG + Points</t>
  </si>
  <si>
    <t>Rick Hahn</t>
  </si>
  <si>
    <t xml:space="preserve">Unlimited </t>
  </si>
  <si>
    <t>New Havey, KY</t>
  </si>
  <si>
    <t>Jerry Kendall</t>
  </si>
  <si>
    <t>Outlaw-Lite</t>
  </si>
  <si>
    <t>Bryan Tucker</t>
  </si>
  <si>
    <t>Youth Class</t>
  </si>
  <si>
    <t>Jake Skaggs</t>
  </si>
  <si>
    <t>New Haven KY</t>
  </si>
  <si>
    <t>Owen Dotson</t>
  </si>
  <si>
    <t>Eric Dotson</t>
  </si>
  <si>
    <t>Larry Johnson</t>
  </si>
  <si>
    <t>SteveDuvall</t>
  </si>
  <si>
    <t>Adam Plummer</t>
  </si>
  <si>
    <t>John Plummer</t>
  </si>
  <si>
    <t>Outlaw Lite</t>
  </si>
  <si>
    <t>New Haven, Ky</t>
  </si>
  <si>
    <t>Shelby Matoy</t>
  </si>
  <si>
    <t>McKinley Bryant</t>
  </si>
  <si>
    <t>Outlaw Lt</t>
  </si>
  <si>
    <t>TGT      1</t>
  </si>
  <si>
    <t>TGT     2</t>
  </si>
  <si>
    <t>TGT     3</t>
  </si>
  <si>
    <t>TGT     4</t>
  </si>
  <si>
    <t>TGT     5</t>
  </si>
  <si>
    <t>TGT     6</t>
  </si>
  <si>
    <t>Heavy Barrel Bolt</t>
  </si>
  <si>
    <t>Wilmore,KY</t>
  </si>
  <si>
    <t>Lite Barrel Bolt</t>
  </si>
  <si>
    <t>Unlimited Semi Auto</t>
  </si>
  <si>
    <t>Mark Burns</t>
  </si>
  <si>
    <t>Jim Starr</t>
  </si>
  <si>
    <t>Factory Semi Auto</t>
  </si>
  <si>
    <t>Lucas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</si>
</sst>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19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Book Antiqua"/>
      <family val="1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top"/>
      <protection locked="0" hidden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4" fillId="0" borderId="1" xfId="0" applyFont="1" applyBorder="1" applyAlignment="1" applyProtection="1">
      <alignment horizontal="center" vertical="top"/>
      <protection locked="0" hidden="1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/>
      <protection locked="0" hidden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" fontId="7" fillId="0" borderId="7" xfId="0" applyNumberFormat="1" applyFont="1" applyBorder="1" applyAlignment="1">
      <alignment horizontal="center" wrapText="1"/>
    </xf>
    <xf numFmtId="1" fontId="7" fillId="0" borderId="9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locked="0"/>
    </xf>
    <xf numFmtId="14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8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4-24-19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Haven_ABRA2019-Scoring%208-17-19_Lisa%20(2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KENTUCKY%20SCORING%20PROGRAM%2020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10.19.2019.New%20Haven%20Club%20Match%20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KY%2010%2010%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_Scoring_5-12-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ABRA2019-Scoring%205-29-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6">
          <cell r="B6" t="str">
            <v xml:space="preserve"> New Haven KY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P354"/>
  <sheetViews>
    <sheetView tabSelected="1" topLeftCell="A333" workbookViewId="0">
      <selection activeCell="E358" sqref="E358"/>
    </sheetView>
  </sheetViews>
  <sheetFormatPr defaultRowHeight="15.75" x14ac:dyDescent="0.25"/>
  <cols>
    <col min="1" max="1" width="5.875" customWidth="1"/>
    <col min="2" max="2" width="20.625" customWidth="1"/>
    <col min="3" max="3" width="14.875" style="24" customWidth="1"/>
    <col min="4" max="4" width="9.25" style="1" customWidth="1"/>
    <col min="5" max="5" width="14.75" style="1" customWidth="1"/>
    <col min="6" max="8" width="5.875" style="1" bestFit="1" customWidth="1"/>
    <col min="9" max="12" width="5.5" style="1" customWidth="1"/>
    <col min="13" max="13" width="5.75" style="1" customWidth="1"/>
    <col min="14" max="14" width="7.25" style="1" customWidth="1"/>
    <col min="15" max="15" width="4.875" style="1" customWidth="1"/>
    <col min="16" max="16" width="8.25" style="1" customWidth="1"/>
  </cols>
  <sheetData>
    <row r="1" spans="1:16" ht="31.5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4" t="s">
        <v>14</v>
      </c>
      <c r="P1" s="4" t="s">
        <v>15</v>
      </c>
    </row>
    <row r="2" spans="1:16" x14ac:dyDescent="0.25">
      <c r="A2" s="5">
        <v>1</v>
      </c>
      <c r="B2" s="5" t="s">
        <v>17</v>
      </c>
      <c r="C2" s="6" t="s">
        <v>18</v>
      </c>
      <c r="D2" s="7">
        <v>43579</v>
      </c>
      <c r="E2" s="8" t="s">
        <v>16</v>
      </c>
      <c r="F2" s="5">
        <v>193</v>
      </c>
      <c r="G2" s="5">
        <v>185</v>
      </c>
      <c r="H2" s="9">
        <v>192</v>
      </c>
      <c r="I2" s="5"/>
      <c r="J2" s="5"/>
      <c r="K2" s="5"/>
      <c r="L2" s="10">
        <v>3</v>
      </c>
      <c r="M2" s="10">
        <v>570</v>
      </c>
      <c r="N2" s="11">
        <v>190</v>
      </c>
      <c r="O2" s="10">
        <v>9</v>
      </c>
      <c r="P2" s="11">
        <v>199</v>
      </c>
    </row>
    <row r="3" spans="1:16" x14ac:dyDescent="0.25">
      <c r="A3" s="5">
        <v>2</v>
      </c>
      <c r="B3" s="5" t="s">
        <v>17</v>
      </c>
      <c r="C3" s="6" t="s">
        <v>19</v>
      </c>
      <c r="D3" s="7">
        <v>43579</v>
      </c>
      <c r="E3" s="8" t="s">
        <v>16</v>
      </c>
      <c r="F3" s="5">
        <v>184</v>
      </c>
      <c r="G3" s="5">
        <v>183</v>
      </c>
      <c r="H3" s="5">
        <v>186</v>
      </c>
      <c r="I3" s="5"/>
      <c r="J3" s="5"/>
      <c r="K3" s="5"/>
      <c r="L3" s="10">
        <v>3</v>
      </c>
      <c r="M3" s="10">
        <v>553</v>
      </c>
      <c r="N3" s="11">
        <v>184.33333333333334</v>
      </c>
      <c r="O3" s="10">
        <v>4</v>
      </c>
      <c r="P3" s="11">
        <v>188.33333333333334</v>
      </c>
    </row>
    <row r="4" spans="1:16" x14ac:dyDescent="0.25">
      <c r="A4" s="5">
        <v>3</v>
      </c>
      <c r="B4" s="5" t="s">
        <v>17</v>
      </c>
      <c r="C4" s="6" t="s">
        <v>20</v>
      </c>
      <c r="D4" s="7">
        <v>43579</v>
      </c>
      <c r="E4" s="8" t="s">
        <v>16</v>
      </c>
      <c r="F4" s="5">
        <v>176</v>
      </c>
      <c r="G4" s="5">
        <v>184</v>
      </c>
      <c r="H4" s="5">
        <v>192</v>
      </c>
      <c r="I4" s="5"/>
      <c r="J4" s="5"/>
      <c r="K4" s="5"/>
      <c r="L4" s="10">
        <v>3</v>
      </c>
      <c r="M4" s="10">
        <v>552</v>
      </c>
      <c r="N4" s="11">
        <v>184</v>
      </c>
      <c r="O4" s="10">
        <v>5</v>
      </c>
      <c r="P4" s="11">
        <v>189</v>
      </c>
    </row>
    <row r="5" spans="1:16" x14ac:dyDescent="0.25">
      <c r="A5" s="5">
        <v>4</v>
      </c>
      <c r="B5" s="5" t="s">
        <v>17</v>
      </c>
      <c r="C5" s="6" t="s">
        <v>21</v>
      </c>
      <c r="D5" s="7">
        <v>43579</v>
      </c>
      <c r="E5" s="8" t="s">
        <v>16</v>
      </c>
      <c r="F5" s="5">
        <v>185</v>
      </c>
      <c r="G5" s="5">
        <v>186</v>
      </c>
      <c r="H5" s="5">
        <v>175</v>
      </c>
      <c r="I5" s="5"/>
      <c r="J5" s="5"/>
      <c r="K5" s="5"/>
      <c r="L5" s="10">
        <v>3</v>
      </c>
      <c r="M5" s="10">
        <v>546</v>
      </c>
      <c r="N5" s="11">
        <v>182</v>
      </c>
      <c r="O5" s="10">
        <v>4</v>
      </c>
      <c r="P5" s="11">
        <v>186</v>
      </c>
    </row>
    <row r="6" spans="1:16" x14ac:dyDescent="0.25">
      <c r="A6" s="5">
        <v>5</v>
      </c>
      <c r="B6" s="5" t="s">
        <v>17</v>
      </c>
      <c r="C6" s="6" t="s">
        <v>22</v>
      </c>
      <c r="D6" s="7">
        <v>43579</v>
      </c>
      <c r="E6" s="8" t="s">
        <v>16</v>
      </c>
      <c r="F6" s="5">
        <v>160</v>
      </c>
      <c r="G6" s="5">
        <v>180</v>
      </c>
      <c r="H6" s="5">
        <v>175</v>
      </c>
      <c r="I6" s="5"/>
      <c r="J6" s="5"/>
      <c r="K6" s="5"/>
      <c r="L6" s="10">
        <v>3</v>
      </c>
      <c r="M6" s="10">
        <v>515</v>
      </c>
      <c r="N6" s="11">
        <v>171.66666666666666</v>
      </c>
      <c r="O6" s="10">
        <v>2</v>
      </c>
      <c r="P6" s="11">
        <v>173.66666666666666</v>
      </c>
    </row>
    <row r="7" spans="1:16" x14ac:dyDescent="0.25">
      <c r="A7" s="37"/>
      <c r="B7" s="37"/>
      <c r="C7" s="8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31.5" x14ac:dyDescent="0.25">
      <c r="A8" s="2" t="s">
        <v>0</v>
      </c>
      <c r="B8" s="2" t="s">
        <v>1</v>
      </c>
      <c r="C8" s="2" t="s">
        <v>2</v>
      </c>
      <c r="D8" s="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2" t="s">
        <v>13</v>
      </c>
      <c r="O8" s="12" t="s">
        <v>14</v>
      </c>
      <c r="P8" s="12" t="s">
        <v>15</v>
      </c>
    </row>
    <row r="9" spans="1:16" x14ac:dyDescent="0.25">
      <c r="A9" s="6">
        <v>1</v>
      </c>
      <c r="B9" s="13" t="s">
        <v>17</v>
      </c>
      <c r="C9" s="6" t="s">
        <v>18</v>
      </c>
      <c r="D9" s="14">
        <v>43597</v>
      </c>
      <c r="E9" s="15" t="s">
        <v>16</v>
      </c>
      <c r="F9" s="6">
        <v>193</v>
      </c>
      <c r="G9" s="6">
        <v>195</v>
      </c>
      <c r="H9" s="6">
        <v>192</v>
      </c>
      <c r="I9" s="6">
        <v>196</v>
      </c>
      <c r="J9" s="6"/>
      <c r="K9" s="6"/>
      <c r="L9" s="16">
        <v>4</v>
      </c>
      <c r="M9" s="16">
        <v>776</v>
      </c>
      <c r="N9" s="17">
        <v>194</v>
      </c>
      <c r="O9" s="16">
        <v>11</v>
      </c>
      <c r="P9" s="17">
        <v>205</v>
      </c>
    </row>
    <row r="10" spans="1:16" x14ac:dyDescent="0.25">
      <c r="A10" s="6">
        <v>2</v>
      </c>
      <c r="B10" s="13" t="s">
        <v>17</v>
      </c>
      <c r="C10" s="6" t="s">
        <v>20</v>
      </c>
      <c r="D10" s="14">
        <v>43597</v>
      </c>
      <c r="E10" s="15" t="s">
        <v>16</v>
      </c>
      <c r="F10" s="6">
        <v>191</v>
      </c>
      <c r="G10" s="6">
        <v>188</v>
      </c>
      <c r="H10" s="6">
        <v>194</v>
      </c>
      <c r="I10" s="6">
        <v>181</v>
      </c>
      <c r="J10" s="6"/>
      <c r="K10" s="6"/>
      <c r="L10" s="16">
        <v>4</v>
      </c>
      <c r="M10" s="16">
        <v>754</v>
      </c>
      <c r="N10" s="17">
        <v>188.5</v>
      </c>
      <c r="O10" s="16">
        <v>6</v>
      </c>
      <c r="P10" s="17">
        <v>194.5</v>
      </c>
    </row>
    <row r="11" spans="1:16" x14ac:dyDescent="0.25">
      <c r="A11" s="6">
        <v>3</v>
      </c>
      <c r="B11" s="13" t="s">
        <v>17</v>
      </c>
      <c r="C11" s="6" t="s">
        <v>23</v>
      </c>
      <c r="D11" s="14">
        <v>43597</v>
      </c>
      <c r="E11" s="15" t="s">
        <v>16</v>
      </c>
      <c r="F11" s="6">
        <v>191</v>
      </c>
      <c r="G11" s="6">
        <v>185</v>
      </c>
      <c r="H11" s="6">
        <v>189</v>
      </c>
      <c r="I11" s="6">
        <v>189</v>
      </c>
      <c r="J11" s="6"/>
      <c r="K11" s="6"/>
      <c r="L11" s="16">
        <v>4</v>
      </c>
      <c r="M11" s="16">
        <v>754</v>
      </c>
      <c r="N11" s="17">
        <v>188.5</v>
      </c>
      <c r="O11" s="16">
        <v>3</v>
      </c>
      <c r="P11" s="17">
        <v>191.5</v>
      </c>
    </row>
    <row r="12" spans="1:16" x14ac:dyDescent="0.25">
      <c r="A12" s="18"/>
      <c r="B12" s="19"/>
      <c r="C12" s="18"/>
      <c r="D12" s="20"/>
      <c r="E12" s="21"/>
      <c r="F12" s="18"/>
      <c r="G12" s="18"/>
      <c r="H12" s="18"/>
      <c r="I12" s="18"/>
      <c r="J12" s="18"/>
      <c r="K12" s="18"/>
      <c r="L12" s="22"/>
      <c r="M12" s="22"/>
      <c r="N12" s="23"/>
      <c r="O12" s="22"/>
      <c r="P12" s="23"/>
    </row>
    <row r="13" spans="1:16" ht="31.5" x14ac:dyDescent="0.25">
      <c r="A13" s="2" t="s">
        <v>0</v>
      </c>
      <c r="B13" s="2" t="s">
        <v>1</v>
      </c>
      <c r="C13" s="2" t="s">
        <v>2</v>
      </c>
      <c r="D13" s="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11</v>
      </c>
      <c r="M13" s="12" t="s">
        <v>12</v>
      </c>
      <c r="N13" s="2" t="s">
        <v>13</v>
      </c>
      <c r="O13" s="12" t="s">
        <v>14</v>
      </c>
      <c r="P13" s="12" t="s">
        <v>15</v>
      </c>
    </row>
    <row r="14" spans="1:16" x14ac:dyDescent="0.25">
      <c r="A14" s="6">
        <v>1</v>
      </c>
      <c r="B14" s="6" t="s">
        <v>24</v>
      </c>
      <c r="C14" s="6" t="s">
        <v>25</v>
      </c>
      <c r="D14" s="14">
        <v>43597</v>
      </c>
      <c r="E14" s="15" t="s">
        <v>16</v>
      </c>
      <c r="F14" s="6">
        <v>199</v>
      </c>
      <c r="G14" s="6">
        <v>199</v>
      </c>
      <c r="H14" s="6">
        <v>193</v>
      </c>
      <c r="I14" s="6">
        <v>198</v>
      </c>
      <c r="J14" s="6"/>
      <c r="K14" s="6"/>
      <c r="L14" s="16">
        <v>4</v>
      </c>
      <c r="M14" s="16">
        <f>SUM(F14:K14)</f>
        <v>789</v>
      </c>
      <c r="N14" s="17">
        <f>SUM(M14/L14)</f>
        <v>197.25</v>
      </c>
      <c r="O14" s="16">
        <v>5</v>
      </c>
      <c r="P14" s="17">
        <f>SUM(N14+O14)</f>
        <v>202.25</v>
      </c>
    </row>
    <row r="15" spans="1:16" x14ac:dyDescent="0.25">
      <c r="A15" s="37"/>
      <c r="B15" s="37"/>
      <c r="C15" s="8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31.5" x14ac:dyDescent="0.25">
      <c r="A16" s="2" t="s">
        <v>0</v>
      </c>
      <c r="B16" s="2" t="s">
        <v>1</v>
      </c>
      <c r="C16" s="2" t="s">
        <v>2</v>
      </c>
      <c r="D16" s="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2" t="s">
        <v>11</v>
      </c>
      <c r="M16" s="12" t="s">
        <v>12</v>
      </c>
      <c r="N16" s="2" t="s">
        <v>13</v>
      </c>
      <c r="O16" s="12" t="s">
        <v>14</v>
      </c>
      <c r="P16" s="12" t="s">
        <v>15</v>
      </c>
    </row>
    <row r="17" spans="1:16" x14ac:dyDescent="0.25">
      <c r="A17" s="6">
        <v>1</v>
      </c>
      <c r="B17" s="6" t="s">
        <v>17</v>
      </c>
      <c r="C17" s="6" t="s">
        <v>18</v>
      </c>
      <c r="D17" s="14">
        <v>43614</v>
      </c>
      <c r="E17" s="15" t="s">
        <v>16</v>
      </c>
      <c r="F17" s="6">
        <v>191</v>
      </c>
      <c r="G17" s="6">
        <v>195</v>
      </c>
      <c r="H17" s="6">
        <v>196</v>
      </c>
      <c r="I17" s="6">
        <v>193</v>
      </c>
      <c r="J17" s="6"/>
      <c r="K17" s="6"/>
      <c r="L17" s="16">
        <v>4</v>
      </c>
      <c r="M17" s="16">
        <v>775</v>
      </c>
      <c r="N17" s="17">
        <v>193.75</v>
      </c>
      <c r="O17" s="16">
        <v>9</v>
      </c>
      <c r="P17" s="17">
        <v>202.75</v>
      </c>
    </row>
    <row r="18" spans="1:16" x14ac:dyDescent="0.25">
      <c r="A18" s="6">
        <v>2</v>
      </c>
      <c r="B18" s="6" t="s">
        <v>17</v>
      </c>
      <c r="C18" s="6" t="s">
        <v>23</v>
      </c>
      <c r="D18" s="14">
        <v>43614</v>
      </c>
      <c r="E18" s="15" t="s">
        <v>16</v>
      </c>
      <c r="F18" s="6">
        <v>192</v>
      </c>
      <c r="G18" s="6">
        <v>196</v>
      </c>
      <c r="H18" s="6">
        <v>191</v>
      </c>
      <c r="I18" s="6">
        <v>191</v>
      </c>
      <c r="J18" s="6"/>
      <c r="K18" s="6"/>
      <c r="L18" s="16">
        <v>4</v>
      </c>
      <c r="M18" s="16">
        <v>770</v>
      </c>
      <c r="N18" s="17">
        <v>192.5</v>
      </c>
      <c r="O18" s="16">
        <v>8</v>
      </c>
      <c r="P18" s="17">
        <v>200.5</v>
      </c>
    </row>
    <row r="19" spans="1:16" x14ac:dyDescent="0.25">
      <c r="A19" s="6">
        <v>3</v>
      </c>
      <c r="B19" s="6" t="s">
        <v>17</v>
      </c>
      <c r="C19" s="6" t="s">
        <v>19</v>
      </c>
      <c r="D19" s="14">
        <v>43614</v>
      </c>
      <c r="E19" s="15" t="s">
        <v>16</v>
      </c>
      <c r="F19" s="6">
        <v>188</v>
      </c>
      <c r="G19" s="6">
        <v>181</v>
      </c>
      <c r="H19" s="6">
        <v>187</v>
      </c>
      <c r="I19" s="6">
        <v>183</v>
      </c>
      <c r="J19" s="6"/>
      <c r="K19" s="6"/>
      <c r="L19" s="16">
        <v>4</v>
      </c>
      <c r="M19" s="16">
        <v>739</v>
      </c>
      <c r="N19" s="17">
        <v>184.75</v>
      </c>
      <c r="O19" s="16">
        <v>3</v>
      </c>
      <c r="P19" s="17">
        <v>187.75</v>
      </c>
    </row>
    <row r="20" spans="1:16" x14ac:dyDescent="0.25">
      <c r="A20" s="6">
        <v>4</v>
      </c>
      <c r="B20" s="6" t="s">
        <v>17</v>
      </c>
      <c r="C20" s="6" t="s">
        <v>20</v>
      </c>
      <c r="D20" s="14">
        <v>43614</v>
      </c>
      <c r="E20" s="15" t="s">
        <v>16</v>
      </c>
      <c r="F20" s="6">
        <v>173</v>
      </c>
      <c r="G20" s="6">
        <v>183</v>
      </c>
      <c r="H20" s="6">
        <v>189</v>
      </c>
      <c r="I20" s="6">
        <v>183</v>
      </c>
      <c r="J20" s="6"/>
      <c r="K20" s="6"/>
      <c r="L20" s="16">
        <v>4</v>
      </c>
      <c r="M20" s="16">
        <v>728</v>
      </c>
      <c r="N20" s="17">
        <v>182</v>
      </c>
      <c r="O20" s="16">
        <v>2</v>
      </c>
      <c r="P20" s="17">
        <v>184</v>
      </c>
    </row>
    <row r="21" spans="1:16" x14ac:dyDescent="0.25">
      <c r="A21" s="24"/>
      <c r="B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 x14ac:dyDescent="0.25">
      <c r="A22" s="34" t="s">
        <v>0</v>
      </c>
      <c r="B22" s="2" t="s">
        <v>1</v>
      </c>
      <c r="C22" s="2" t="s">
        <v>2</v>
      </c>
      <c r="D22" s="2" t="s">
        <v>3</v>
      </c>
      <c r="E22" s="12" t="s">
        <v>4</v>
      </c>
      <c r="F22" s="12" t="s">
        <v>5</v>
      </c>
      <c r="G22" s="12" t="s">
        <v>6</v>
      </c>
      <c r="H22" s="12" t="s">
        <v>7</v>
      </c>
      <c r="I22" s="12" t="s">
        <v>8</v>
      </c>
      <c r="J22" s="12" t="s">
        <v>9</v>
      </c>
      <c r="K22" s="12" t="s">
        <v>10</v>
      </c>
      <c r="L22" s="12" t="s">
        <v>11</v>
      </c>
      <c r="M22" s="12" t="s">
        <v>12</v>
      </c>
      <c r="N22" s="2" t="s">
        <v>13</v>
      </c>
      <c r="O22" s="12" t="s">
        <v>14</v>
      </c>
      <c r="P22" s="12" t="s">
        <v>15</v>
      </c>
    </row>
    <row r="23" spans="1:16" x14ac:dyDescent="0.25">
      <c r="A23" s="6">
        <v>1</v>
      </c>
      <c r="B23" s="6" t="s">
        <v>24</v>
      </c>
      <c r="C23" s="6" t="s">
        <v>26</v>
      </c>
      <c r="D23" s="14">
        <v>43614</v>
      </c>
      <c r="E23" s="15" t="s">
        <v>16</v>
      </c>
      <c r="F23" s="6">
        <v>197</v>
      </c>
      <c r="G23" s="6">
        <v>197</v>
      </c>
      <c r="H23" s="6">
        <v>196</v>
      </c>
      <c r="I23" s="6">
        <v>199</v>
      </c>
      <c r="J23" s="6"/>
      <c r="K23" s="6"/>
      <c r="L23" s="16">
        <v>4</v>
      </c>
      <c r="M23" s="16">
        <v>789</v>
      </c>
      <c r="N23" s="17">
        <v>197.25</v>
      </c>
      <c r="O23" s="16">
        <v>7</v>
      </c>
      <c r="P23" s="17">
        <v>204.25</v>
      </c>
    </row>
    <row r="24" spans="1:16" x14ac:dyDescent="0.25">
      <c r="A24" s="6">
        <v>2</v>
      </c>
      <c r="B24" s="6" t="s">
        <v>24</v>
      </c>
      <c r="C24" s="6" t="s">
        <v>27</v>
      </c>
      <c r="D24" s="14">
        <v>43614</v>
      </c>
      <c r="E24" s="15" t="s">
        <v>16</v>
      </c>
      <c r="F24" s="6">
        <v>191</v>
      </c>
      <c r="G24" s="6">
        <v>198</v>
      </c>
      <c r="H24" s="6">
        <v>197</v>
      </c>
      <c r="I24" s="36">
        <v>199</v>
      </c>
      <c r="J24" s="6"/>
      <c r="K24" s="6"/>
      <c r="L24" s="16">
        <v>4</v>
      </c>
      <c r="M24" s="16">
        <v>785</v>
      </c>
      <c r="N24" s="17">
        <v>196.25</v>
      </c>
      <c r="O24" s="16">
        <v>10</v>
      </c>
      <c r="P24" s="17">
        <v>206.25</v>
      </c>
    </row>
    <row r="25" spans="1:16" x14ac:dyDescent="0.25">
      <c r="A25" s="6">
        <v>3</v>
      </c>
      <c r="B25" s="6" t="s">
        <v>24</v>
      </c>
      <c r="C25" s="6" t="s">
        <v>28</v>
      </c>
      <c r="D25" s="14">
        <v>43614</v>
      </c>
      <c r="E25" s="15" t="s">
        <v>16</v>
      </c>
      <c r="F25" s="6">
        <v>193</v>
      </c>
      <c r="G25" s="6">
        <v>180</v>
      </c>
      <c r="H25" s="6">
        <v>195</v>
      </c>
      <c r="I25" s="6">
        <v>199</v>
      </c>
      <c r="J25" s="6"/>
      <c r="K25" s="6"/>
      <c r="L25" s="16">
        <v>4</v>
      </c>
      <c r="M25" s="16">
        <v>767</v>
      </c>
      <c r="N25" s="17">
        <v>191.75</v>
      </c>
      <c r="O25" s="16">
        <v>3</v>
      </c>
      <c r="P25" s="17">
        <v>194.75</v>
      </c>
    </row>
    <row r="26" spans="1:16" x14ac:dyDescent="0.25">
      <c r="A26" s="37"/>
      <c r="B26" s="37"/>
      <c r="C26" s="8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31.5" x14ac:dyDescent="0.25">
      <c r="A27" s="34" t="s">
        <v>0</v>
      </c>
      <c r="B27" s="2" t="s">
        <v>1</v>
      </c>
      <c r="C27" s="2" t="s">
        <v>2</v>
      </c>
      <c r="D27" s="2" t="s">
        <v>3</v>
      </c>
      <c r="E27" s="12" t="s">
        <v>4</v>
      </c>
      <c r="F27" s="12" t="s">
        <v>5</v>
      </c>
      <c r="G27" s="12" t="s">
        <v>6</v>
      </c>
      <c r="H27" s="12" t="s">
        <v>7</v>
      </c>
      <c r="I27" s="12" t="s">
        <v>8</v>
      </c>
      <c r="J27" s="12" t="s">
        <v>9</v>
      </c>
      <c r="K27" s="12" t="s">
        <v>10</v>
      </c>
      <c r="L27" s="12" t="s">
        <v>11</v>
      </c>
      <c r="M27" s="12" t="s">
        <v>12</v>
      </c>
      <c r="N27" s="2" t="s">
        <v>13</v>
      </c>
      <c r="O27" s="12" t="s">
        <v>14</v>
      </c>
      <c r="P27" s="12" t="s">
        <v>15</v>
      </c>
    </row>
    <row r="28" spans="1:16" x14ac:dyDescent="0.25">
      <c r="A28" s="6">
        <v>1</v>
      </c>
      <c r="B28" s="6" t="s">
        <v>17</v>
      </c>
      <c r="C28" s="6" t="s">
        <v>18</v>
      </c>
      <c r="D28" s="14">
        <v>43625</v>
      </c>
      <c r="E28" s="15" t="s">
        <v>16</v>
      </c>
      <c r="F28" s="6">
        <v>191</v>
      </c>
      <c r="G28" s="6">
        <v>194</v>
      </c>
      <c r="H28" s="6">
        <v>188</v>
      </c>
      <c r="I28" s="6">
        <v>197</v>
      </c>
      <c r="J28" s="6">
        <v>189</v>
      </c>
      <c r="K28" s="6">
        <v>193</v>
      </c>
      <c r="L28" s="16">
        <v>6</v>
      </c>
      <c r="M28" s="16">
        <v>1152</v>
      </c>
      <c r="N28" s="17">
        <v>192</v>
      </c>
      <c r="O28" s="16">
        <v>26</v>
      </c>
      <c r="P28" s="17">
        <v>218</v>
      </c>
    </row>
    <row r="29" spans="1:16" x14ac:dyDescent="0.25">
      <c r="A29" s="6">
        <v>2</v>
      </c>
      <c r="B29" s="6" t="s">
        <v>17</v>
      </c>
      <c r="C29" s="6" t="s">
        <v>23</v>
      </c>
      <c r="D29" s="14">
        <v>43625</v>
      </c>
      <c r="E29" s="15" t="s">
        <v>16</v>
      </c>
      <c r="F29" s="6">
        <v>189</v>
      </c>
      <c r="G29" s="6">
        <v>190</v>
      </c>
      <c r="H29" s="6">
        <v>190</v>
      </c>
      <c r="I29" s="6">
        <v>193</v>
      </c>
      <c r="J29" s="6">
        <v>195</v>
      </c>
      <c r="K29" s="6">
        <v>190</v>
      </c>
      <c r="L29" s="16">
        <v>6</v>
      </c>
      <c r="M29" s="16">
        <v>1147</v>
      </c>
      <c r="N29" s="17">
        <v>191.16666666666666</v>
      </c>
      <c r="O29" s="16">
        <v>16</v>
      </c>
      <c r="P29" s="17">
        <v>207.16666666666666</v>
      </c>
    </row>
    <row r="30" spans="1:16" x14ac:dyDescent="0.25">
      <c r="A30" s="6">
        <v>3</v>
      </c>
      <c r="B30" s="6" t="s">
        <v>17</v>
      </c>
      <c r="C30" s="6" t="s">
        <v>20</v>
      </c>
      <c r="D30" s="14">
        <v>43625</v>
      </c>
      <c r="E30" s="15" t="s">
        <v>16</v>
      </c>
      <c r="F30" s="6">
        <v>184</v>
      </c>
      <c r="G30" s="6">
        <v>189</v>
      </c>
      <c r="H30" s="6">
        <v>187</v>
      </c>
      <c r="I30" s="6">
        <v>185</v>
      </c>
      <c r="J30" s="6">
        <v>185</v>
      </c>
      <c r="K30" s="6">
        <v>185</v>
      </c>
      <c r="L30" s="16">
        <v>6</v>
      </c>
      <c r="M30" s="16">
        <v>1115</v>
      </c>
      <c r="N30" s="17">
        <v>185.83333333333334</v>
      </c>
      <c r="O30" s="16">
        <v>6</v>
      </c>
      <c r="P30" s="17">
        <v>191.83333333333334</v>
      </c>
    </row>
    <row r="31" spans="1:16" x14ac:dyDescent="0.25">
      <c r="A31" s="39">
        <v>4</v>
      </c>
      <c r="B31" s="6" t="s">
        <v>17</v>
      </c>
      <c r="C31" s="6" t="s">
        <v>19</v>
      </c>
      <c r="D31" s="14">
        <v>43625</v>
      </c>
      <c r="E31" s="15" t="s">
        <v>16</v>
      </c>
      <c r="F31" s="6">
        <v>185</v>
      </c>
      <c r="G31" s="6">
        <v>180</v>
      </c>
      <c r="H31" s="6">
        <v>176</v>
      </c>
      <c r="I31" s="6">
        <v>185</v>
      </c>
      <c r="J31" s="6">
        <v>188</v>
      </c>
      <c r="K31" s="6">
        <v>190</v>
      </c>
      <c r="L31" s="16">
        <v>6</v>
      </c>
      <c r="M31" s="16">
        <v>1104</v>
      </c>
      <c r="N31" s="17">
        <v>184</v>
      </c>
      <c r="O31" s="16">
        <v>4</v>
      </c>
      <c r="P31" s="17">
        <v>188</v>
      </c>
    </row>
    <row r="32" spans="1:16" x14ac:dyDescent="0.25">
      <c r="A32" s="6">
        <v>5</v>
      </c>
      <c r="B32" s="6" t="s">
        <v>17</v>
      </c>
      <c r="C32" s="6" t="s">
        <v>21</v>
      </c>
      <c r="D32" s="14">
        <v>43625</v>
      </c>
      <c r="E32" s="15" t="s">
        <v>16</v>
      </c>
      <c r="F32" s="6">
        <v>166</v>
      </c>
      <c r="G32" s="6">
        <v>171</v>
      </c>
      <c r="H32" s="6">
        <v>165</v>
      </c>
      <c r="I32" s="6">
        <v>169</v>
      </c>
      <c r="J32" s="6">
        <v>181</v>
      </c>
      <c r="K32" s="6">
        <v>185</v>
      </c>
      <c r="L32" s="16">
        <v>6</v>
      </c>
      <c r="M32" s="16">
        <v>1037</v>
      </c>
      <c r="N32" s="17">
        <v>172.83333333333334</v>
      </c>
      <c r="O32" s="16">
        <v>4</v>
      </c>
      <c r="P32" s="17">
        <v>176.83333333333334</v>
      </c>
    </row>
    <row r="33" spans="1:16" x14ac:dyDescent="0.25">
      <c r="A33" s="6"/>
      <c r="B33" s="26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7"/>
    </row>
    <row r="34" spans="1:16" ht="31.5" x14ac:dyDescent="0.25">
      <c r="A34" s="34" t="s">
        <v>0</v>
      </c>
      <c r="B34" s="2" t="s">
        <v>1</v>
      </c>
      <c r="C34" s="2" t="s">
        <v>2</v>
      </c>
      <c r="D34" s="2" t="s">
        <v>3</v>
      </c>
      <c r="E34" s="12" t="s">
        <v>4</v>
      </c>
      <c r="F34" s="12" t="s">
        <v>5</v>
      </c>
      <c r="G34" s="12" t="s">
        <v>6</v>
      </c>
      <c r="H34" s="12" t="s">
        <v>7</v>
      </c>
      <c r="I34" s="12" t="s">
        <v>8</v>
      </c>
      <c r="J34" s="12" t="s">
        <v>9</v>
      </c>
      <c r="K34" s="12" t="s">
        <v>10</v>
      </c>
      <c r="L34" s="12" t="s">
        <v>11</v>
      </c>
      <c r="M34" s="12" t="s">
        <v>12</v>
      </c>
      <c r="N34" s="2" t="s">
        <v>13</v>
      </c>
      <c r="O34" s="12" t="s">
        <v>14</v>
      </c>
      <c r="P34" s="12" t="s">
        <v>15</v>
      </c>
    </row>
    <row r="35" spans="1:16" x14ac:dyDescent="0.25">
      <c r="A35" s="6">
        <v>1</v>
      </c>
      <c r="B35" s="6" t="s">
        <v>24</v>
      </c>
      <c r="C35" s="6" t="s">
        <v>27</v>
      </c>
      <c r="D35" s="14">
        <v>43625</v>
      </c>
      <c r="E35" s="15" t="s">
        <v>16</v>
      </c>
      <c r="F35" s="6">
        <v>194</v>
      </c>
      <c r="G35" s="6">
        <v>196</v>
      </c>
      <c r="H35" s="36">
        <v>199</v>
      </c>
      <c r="I35" s="6">
        <v>198</v>
      </c>
      <c r="J35" s="6">
        <v>195</v>
      </c>
      <c r="K35" s="6">
        <v>197</v>
      </c>
      <c r="L35" s="16">
        <v>6</v>
      </c>
      <c r="M35" s="16">
        <v>1179</v>
      </c>
      <c r="N35" s="17">
        <v>196.5</v>
      </c>
      <c r="O35" s="16">
        <v>22</v>
      </c>
      <c r="P35" s="17">
        <v>218.5</v>
      </c>
    </row>
    <row r="36" spans="1:16" x14ac:dyDescent="0.25">
      <c r="A36" s="6">
        <v>2</v>
      </c>
      <c r="B36" s="6" t="s">
        <v>24</v>
      </c>
      <c r="C36" s="6" t="s">
        <v>29</v>
      </c>
      <c r="D36" s="14">
        <v>43625</v>
      </c>
      <c r="E36" s="15" t="s">
        <v>16</v>
      </c>
      <c r="F36" s="36">
        <v>194</v>
      </c>
      <c r="G36" s="6">
        <v>190</v>
      </c>
      <c r="H36" s="6">
        <v>199</v>
      </c>
      <c r="I36" s="6">
        <v>197</v>
      </c>
      <c r="J36" s="6">
        <v>199</v>
      </c>
      <c r="K36" s="6">
        <v>196</v>
      </c>
      <c r="L36" s="16">
        <v>6</v>
      </c>
      <c r="M36" s="16">
        <v>1175</v>
      </c>
      <c r="N36" s="17">
        <v>195.83333333333334</v>
      </c>
      <c r="O36" s="16">
        <v>16</v>
      </c>
      <c r="P36" s="17">
        <v>211.83333333333334</v>
      </c>
    </row>
    <row r="37" spans="1:16" x14ac:dyDescent="0.25">
      <c r="A37" s="6">
        <v>3</v>
      </c>
      <c r="B37" s="6" t="s">
        <v>24</v>
      </c>
      <c r="C37" s="6" t="s">
        <v>28</v>
      </c>
      <c r="D37" s="14">
        <v>43625</v>
      </c>
      <c r="E37" s="15" t="s">
        <v>16</v>
      </c>
      <c r="F37" s="6">
        <v>192</v>
      </c>
      <c r="G37" s="6">
        <v>190</v>
      </c>
      <c r="H37" s="6">
        <v>194</v>
      </c>
      <c r="I37" s="6">
        <v>197</v>
      </c>
      <c r="J37" s="6">
        <v>196</v>
      </c>
      <c r="K37" s="6">
        <v>186</v>
      </c>
      <c r="L37" s="16">
        <v>6</v>
      </c>
      <c r="M37" s="16">
        <v>1155</v>
      </c>
      <c r="N37" s="17">
        <v>192.5</v>
      </c>
      <c r="O37" s="16">
        <v>6</v>
      </c>
      <c r="P37" s="17">
        <v>198.5</v>
      </c>
    </row>
    <row r="38" spans="1:16" x14ac:dyDescent="0.25">
      <c r="A38" s="39">
        <v>4</v>
      </c>
      <c r="B38" s="6" t="s">
        <v>24</v>
      </c>
      <c r="C38" s="6" t="s">
        <v>30</v>
      </c>
      <c r="D38" s="14">
        <v>43625</v>
      </c>
      <c r="E38" s="15" t="s">
        <v>16</v>
      </c>
      <c r="F38" s="6">
        <v>184</v>
      </c>
      <c r="G38" s="6">
        <v>194</v>
      </c>
      <c r="H38" s="6">
        <v>194</v>
      </c>
      <c r="I38" s="36">
        <v>198</v>
      </c>
      <c r="J38" s="6">
        <v>182</v>
      </c>
      <c r="K38" s="6">
        <v>192</v>
      </c>
      <c r="L38" s="16">
        <v>6</v>
      </c>
      <c r="M38" s="16">
        <v>1144</v>
      </c>
      <c r="N38" s="17">
        <v>190.66666666666666</v>
      </c>
      <c r="O38" s="16">
        <v>8</v>
      </c>
      <c r="P38" s="17">
        <v>198.66666666666666</v>
      </c>
    </row>
    <row r="39" spans="1:16" x14ac:dyDescent="0.25">
      <c r="B39" s="2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7"/>
    </row>
    <row r="40" spans="1:16" ht="31.5" x14ac:dyDescent="0.25">
      <c r="A40" s="34" t="s">
        <v>0</v>
      </c>
      <c r="B40" s="2" t="s">
        <v>1</v>
      </c>
      <c r="C40" s="2" t="s">
        <v>2</v>
      </c>
      <c r="D40" s="2" t="s">
        <v>3</v>
      </c>
      <c r="E40" s="12" t="s">
        <v>4</v>
      </c>
      <c r="F40" s="12" t="s">
        <v>5</v>
      </c>
      <c r="G40" s="12" t="s">
        <v>6</v>
      </c>
      <c r="H40" s="12" t="s">
        <v>7</v>
      </c>
      <c r="I40" s="12" t="s">
        <v>8</v>
      </c>
      <c r="J40" s="12" t="s">
        <v>9</v>
      </c>
      <c r="K40" s="12" t="s">
        <v>10</v>
      </c>
      <c r="L40" s="12" t="s">
        <v>11</v>
      </c>
      <c r="M40" s="12" t="s">
        <v>12</v>
      </c>
      <c r="N40" s="2" t="s">
        <v>13</v>
      </c>
      <c r="O40" s="12" t="s">
        <v>14</v>
      </c>
      <c r="P40" s="12" t="s">
        <v>15</v>
      </c>
    </row>
    <row r="41" spans="1:16" x14ac:dyDescent="0.25">
      <c r="A41" s="6">
        <v>1</v>
      </c>
      <c r="B41" s="6" t="s">
        <v>31</v>
      </c>
      <c r="C41" s="6" t="s">
        <v>32</v>
      </c>
      <c r="D41" s="14">
        <v>43625</v>
      </c>
      <c r="E41" s="15" t="s">
        <v>16</v>
      </c>
      <c r="F41" s="6">
        <v>189</v>
      </c>
      <c r="G41" s="6">
        <v>187</v>
      </c>
      <c r="H41" s="6">
        <v>188</v>
      </c>
      <c r="I41" s="16">
        <v>188</v>
      </c>
      <c r="J41" s="16">
        <v>192</v>
      </c>
      <c r="K41" s="35">
        <v>191</v>
      </c>
      <c r="L41" s="16">
        <v>6</v>
      </c>
      <c r="M41" s="16">
        <v>1135</v>
      </c>
      <c r="N41" s="17">
        <v>189.16666666666666</v>
      </c>
      <c r="O41" s="16">
        <v>10</v>
      </c>
      <c r="P41" s="17">
        <v>199.16666666666666</v>
      </c>
    </row>
    <row r="42" spans="1:16" x14ac:dyDescent="0.25">
      <c r="A42" s="37"/>
      <c r="B42" s="37"/>
      <c r="C42" s="84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32.25" thickBot="1" x14ac:dyDescent="0.3">
      <c r="A43" s="2" t="s">
        <v>0</v>
      </c>
      <c r="B43" s="2" t="s">
        <v>1</v>
      </c>
      <c r="C43" s="2" t="s">
        <v>2</v>
      </c>
      <c r="D43" s="2" t="s">
        <v>3</v>
      </c>
      <c r="E43" s="12" t="s">
        <v>4</v>
      </c>
      <c r="F43" s="12" t="s">
        <v>5</v>
      </c>
      <c r="G43" s="12" t="s">
        <v>6</v>
      </c>
      <c r="H43" s="12" t="s">
        <v>7</v>
      </c>
      <c r="I43" s="28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2" t="s">
        <v>13</v>
      </c>
      <c r="O43" s="12" t="s">
        <v>14</v>
      </c>
      <c r="P43" s="12" t="s">
        <v>15</v>
      </c>
    </row>
    <row r="44" spans="1:16" ht="16.5" thickBot="1" x14ac:dyDescent="0.3">
      <c r="A44" s="6">
        <v>1</v>
      </c>
      <c r="B44" s="6" t="s">
        <v>17</v>
      </c>
      <c r="C44" s="6" t="s">
        <v>18</v>
      </c>
      <c r="D44" s="14">
        <v>43642</v>
      </c>
      <c r="E44" s="15" t="s">
        <v>16</v>
      </c>
      <c r="F44" s="29">
        <v>195</v>
      </c>
      <c r="G44" s="6">
        <v>194</v>
      </c>
      <c r="H44" s="30">
        <v>194</v>
      </c>
      <c r="I44" s="25">
        <v>194</v>
      </c>
      <c r="J44" s="31"/>
      <c r="K44" s="6"/>
      <c r="L44" s="16">
        <v>4</v>
      </c>
      <c r="M44" s="16">
        <v>777</v>
      </c>
      <c r="N44" s="17">
        <v>194.25</v>
      </c>
      <c r="O44" s="16">
        <v>9</v>
      </c>
      <c r="P44" s="17">
        <v>203.25</v>
      </c>
    </row>
    <row r="45" spans="1:16" ht="16.5" thickBot="1" x14ac:dyDescent="0.3">
      <c r="A45" s="6">
        <v>2</v>
      </c>
      <c r="B45" s="6" t="s">
        <v>17</v>
      </c>
      <c r="C45" s="6" t="s">
        <v>23</v>
      </c>
      <c r="D45" s="14">
        <v>43642</v>
      </c>
      <c r="E45" s="32" t="s">
        <v>16</v>
      </c>
      <c r="F45" s="25">
        <v>195</v>
      </c>
      <c r="G45" s="31">
        <v>196</v>
      </c>
      <c r="H45" s="6">
        <v>193</v>
      </c>
      <c r="I45" s="33">
        <v>192</v>
      </c>
      <c r="J45" s="6"/>
      <c r="K45" s="6"/>
      <c r="L45" s="16">
        <v>4</v>
      </c>
      <c r="M45" s="16">
        <v>776</v>
      </c>
      <c r="N45" s="17">
        <v>194</v>
      </c>
      <c r="O45" s="16">
        <v>8</v>
      </c>
      <c r="P45" s="17">
        <v>202</v>
      </c>
    </row>
    <row r="46" spans="1:16" x14ac:dyDescent="0.25">
      <c r="A46" s="6">
        <v>3</v>
      </c>
      <c r="B46" s="6" t="s">
        <v>17</v>
      </c>
      <c r="C46" s="6" t="s">
        <v>19</v>
      </c>
      <c r="D46" s="14">
        <v>43642</v>
      </c>
      <c r="E46" s="15" t="s">
        <v>16</v>
      </c>
      <c r="F46" s="33">
        <v>194</v>
      </c>
      <c r="G46" s="6">
        <v>191</v>
      </c>
      <c r="H46" s="6">
        <v>185</v>
      </c>
      <c r="I46" s="6">
        <v>194</v>
      </c>
      <c r="J46" s="6"/>
      <c r="K46" s="6"/>
      <c r="L46" s="16">
        <v>4</v>
      </c>
      <c r="M46" s="16">
        <v>764</v>
      </c>
      <c r="N46" s="17">
        <v>191</v>
      </c>
      <c r="O46" s="16">
        <v>3</v>
      </c>
      <c r="P46" s="17">
        <v>194</v>
      </c>
    </row>
    <row r="47" spans="1:16" x14ac:dyDescent="0.25">
      <c r="A47" s="6">
        <v>4</v>
      </c>
      <c r="B47" s="6" t="s">
        <v>17</v>
      </c>
      <c r="C47" s="6" t="s">
        <v>20</v>
      </c>
      <c r="D47" s="14">
        <v>43642</v>
      </c>
      <c r="E47" s="15" t="s">
        <v>16</v>
      </c>
      <c r="F47" s="6">
        <v>182</v>
      </c>
      <c r="G47" s="6">
        <v>185</v>
      </c>
      <c r="H47" s="6">
        <v>187</v>
      </c>
      <c r="I47" s="6">
        <v>182</v>
      </c>
      <c r="J47" s="6"/>
      <c r="K47" s="6"/>
      <c r="L47" s="16">
        <v>4</v>
      </c>
      <c r="M47" s="16">
        <v>736</v>
      </c>
      <c r="N47" s="17">
        <v>184</v>
      </c>
      <c r="O47" s="16">
        <v>2</v>
      </c>
      <c r="P47" s="17">
        <v>186</v>
      </c>
    </row>
    <row r="48" spans="1:16" x14ac:dyDescent="0.25">
      <c r="A48" s="6">
        <v>5</v>
      </c>
      <c r="B48" s="6" t="s">
        <v>17</v>
      </c>
      <c r="C48" s="6" t="s">
        <v>21</v>
      </c>
      <c r="D48" s="14">
        <v>43642</v>
      </c>
      <c r="E48" s="15" t="s">
        <v>16</v>
      </c>
      <c r="F48" s="6">
        <v>181</v>
      </c>
      <c r="G48" s="6">
        <v>171</v>
      </c>
      <c r="H48" s="6">
        <v>174</v>
      </c>
      <c r="I48" s="6">
        <v>171</v>
      </c>
      <c r="J48" s="6"/>
      <c r="K48" s="6"/>
      <c r="L48" s="16">
        <v>4</v>
      </c>
      <c r="M48" s="16">
        <v>697</v>
      </c>
      <c r="N48" s="17">
        <v>174.25</v>
      </c>
      <c r="O48" s="16">
        <v>2</v>
      </c>
      <c r="P48" s="17">
        <v>176.25</v>
      </c>
    </row>
    <row r="49" spans="1:16" x14ac:dyDescent="0.25">
      <c r="A49" s="24"/>
      <c r="B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32.25" thickBot="1" x14ac:dyDescent="0.3">
      <c r="A50" s="34" t="s">
        <v>0</v>
      </c>
      <c r="B50" s="2" t="s">
        <v>1</v>
      </c>
      <c r="C50" s="2" t="s">
        <v>2</v>
      </c>
      <c r="D50" s="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28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2" t="s">
        <v>13</v>
      </c>
      <c r="O50" s="12" t="s">
        <v>14</v>
      </c>
      <c r="P50" s="12" t="s">
        <v>15</v>
      </c>
    </row>
    <row r="51" spans="1:16" ht="16.5" thickBot="1" x14ac:dyDescent="0.3">
      <c r="A51" s="6">
        <v>1</v>
      </c>
      <c r="B51" s="6" t="s">
        <v>24</v>
      </c>
      <c r="C51" s="6" t="s">
        <v>27</v>
      </c>
      <c r="D51" s="14">
        <v>43642</v>
      </c>
      <c r="E51" s="15" t="s">
        <v>16</v>
      </c>
      <c r="F51" s="6">
        <v>199</v>
      </c>
      <c r="G51" s="6">
        <v>198</v>
      </c>
      <c r="H51" s="30">
        <v>199</v>
      </c>
      <c r="I51" s="25">
        <v>198</v>
      </c>
      <c r="J51" s="31"/>
      <c r="K51" s="6"/>
      <c r="L51" s="16">
        <v>4</v>
      </c>
      <c r="M51" s="16">
        <v>794</v>
      </c>
      <c r="N51" s="17">
        <v>198.5</v>
      </c>
      <c r="O51" s="16">
        <v>13</v>
      </c>
      <c r="P51" s="17">
        <v>211.5</v>
      </c>
    </row>
    <row r="52" spans="1:16" x14ac:dyDescent="0.25">
      <c r="A52" s="6">
        <v>2</v>
      </c>
      <c r="B52" s="6" t="s">
        <v>24</v>
      </c>
      <c r="C52" s="6" t="s">
        <v>33</v>
      </c>
      <c r="D52" s="14">
        <v>43642</v>
      </c>
      <c r="E52" s="15" t="s">
        <v>16</v>
      </c>
      <c r="F52" s="6">
        <v>198</v>
      </c>
      <c r="G52" s="6">
        <v>196</v>
      </c>
      <c r="H52" s="6">
        <v>197</v>
      </c>
      <c r="I52" s="33">
        <v>193</v>
      </c>
      <c r="J52" s="6"/>
      <c r="K52" s="6"/>
      <c r="L52" s="16">
        <v>4</v>
      </c>
      <c r="M52" s="16">
        <v>784</v>
      </c>
      <c r="N52" s="17">
        <v>196</v>
      </c>
      <c r="O52" s="16">
        <v>4</v>
      </c>
      <c r="P52" s="17">
        <v>200</v>
      </c>
    </row>
    <row r="53" spans="1:16" x14ac:dyDescent="0.25">
      <c r="A53" s="6">
        <v>3</v>
      </c>
      <c r="B53" s="6" t="s">
        <v>24</v>
      </c>
      <c r="C53" s="6" t="s">
        <v>29</v>
      </c>
      <c r="D53" s="14">
        <v>43642</v>
      </c>
      <c r="E53" s="15" t="s">
        <v>16</v>
      </c>
      <c r="F53" s="6">
        <v>197</v>
      </c>
      <c r="G53" s="6">
        <v>194</v>
      </c>
      <c r="H53" s="6">
        <v>195</v>
      </c>
      <c r="I53" s="6">
        <v>196</v>
      </c>
      <c r="J53" s="6"/>
      <c r="K53" s="6"/>
      <c r="L53" s="16">
        <v>4</v>
      </c>
      <c r="M53" s="16">
        <v>782</v>
      </c>
      <c r="N53" s="17">
        <v>195.5</v>
      </c>
      <c r="O53" s="16">
        <v>3</v>
      </c>
      <c r="P53" s="17">
        <v>198.5</v>
      </c>
    </row>
    <row r="54" spans="1:16" x14ac:dyDescent="0.25">
      <c r="A54" s="6">
        <v>4</v>
      </c>
      <c r="B54" s="6" t="s">
        <v>24</v>
      </c>
      <c r="C54" s="6" t="s">
        <v>28</v>
      </c>
      <c r="D54" s="14">
        <v>43642</v>
      </c>
      <c r="E54" s="15" t="s">
        <v>16</v>
      </c>
      <c r="F54" s="6">
        <v>194</v>
      </c>
      <c r="G54" s="6">
        <v>193</v>
      </c>
      <c r="H54" s="6">
        <v>192</v>
      </c>
      <c r="I54" s="6">
        <v>198</v>
      </c>
      <c r="J54" s="6"/>
      <c r="K54" s="6"/>
      <c r="L54" s="16">
        <v>4</v>
      </c>
      <c r="M54" s="16">
        <v>777</v>
      </c>
      <c r="N54" s="17">
        <v>194.25</v>
      </c>
      <c r="O54" s="16">
        <v>2</v>
      </c>
      <c r="P54" s="17">
        <v>196.25</v>
      </c>
    </row>
    <row r="55" spans="1:16" x14ac:dyDescent="0.25">
      <c r="A55" s="24"/>
      <c r="B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31.5" x14ac:dyDescent="0.25">
      <c r="A56" s="34" t="s">
        <v>0</v>
      </c>
      <c r="B56" s="2" t="s">
        <v>1</v>
      </c>
      <c r="C56" s="2" t="s">
        <v>2</v>
      </c>
      <c r="D56" s="2" t="s">
        <v>3</v>
      </c>
      <c r="E56" s="12" t="s">
        <v>4</v>
      </c>
      <c r="F56" s="12" t="s">
        <v>5</v>
      </c>
      <c r="G56" s="12" t="s">
        <v>6</v>
      </c>
      <c r="H56" s="12" t="s">
        <v>7</v>
      </c>
      <c r="I56" s="12" t="s">
        <v>8</v>
      </c>
      <c r="J56" s="12" t="s">
        <v>9</v>
      </c>
      <c r="K56" s="12" t="s">
        <v>10</v>
      </c>
      <c r="L56" s="12" t="s">
        <v>11</v>
      </c>
      <c r="M56" s="12" t="s">
        <v>12</v>
      </c>
      <c r="N56" s="2" t="s">
        <v>13</v>
      </c>
      <c r="O56" s="12" t="s">
        <v>14</v>
      </c>
      <c r="P56" s="12" t="s">
        <v>15</v>
      </c>
    </row>
    <row r="57" spans="1:16" x14ac:dyDescent="0.25">
      <c r="A57" s="6">
        <v>1</v>
      </c>
      <c r="B57" s="6" t="s">
        <v>31</v>
      </c>
      <c r="C57" s="6" t="s">
        <v>32</v>
      </c>
      <c r="D57" s="14">
        <v>43642</v>
      </c>
      <c r="E57" s="15" t="s">
        <v>16</v>
      </c>
      <c r="F57" s="6">
        <v>177</v>
      </c>
      <c r="G57" s="6">
        <v>193</v>
      </c>
      <c r="H57" s="6">
        <v>195</v>
      </c>
      <c r="I57" s="16">
        <v>187</v>
      </c>
      <c r="J57" s="16"/>
      <c r="K57" s="35"/>
      <c r="L57" s="16">
        <v>4</v>
      </c>
      <c r="M57" s="16">
        <v>752</v>
      </c>
      <c r="N57" s="17">
        <v>188</v>
      </c>
      <c r="O57" s="16">
        <v>5</v>
      </c>
      <c r="P57" s="17">
        <v>193</v>
      </c>
    </row>
    <row r="58" spans="1:16" x14ac:dyDescent="0.25">
      <c r="A58" s="37"/>
      <c r="B58" s="37"/>
      <c r="C58" s="84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31.5" x14ac:dyDescent="0.25">
      <c r="A59" s="34" t="s">
        <v>0</v>
      </c>
      <c r="B59" s="2" t="s">
        <v>1</v>
      </c>
      <c r="C59" s="2" t="s">
        <v>2</v>
      </c>
      <c r="D59" s="2" t="s">
        <v>3</v>
      </c>
      <c r="E59" s="12" t="s">
        <v>4</v>
      </c>
      <c r="F59" s="12" t="s">
        <v>5</v>
      </c>
      <c r="G59" s="12" t="s">
        <v>6</v>
      </c>
      <c r="H59" s="12" t="s">
        <v>7</v>
      </c>
      <c r="I59" s="12" t="s">
        <v>8</v>
      </c>
      <c r="J59" s="12" t="s">
        <v>9</v>
      </c>
      <c r="K59" s="12" t="s">
        <v>10</v>
      </c>
      <c r="L59" s="12" t="s">
        <v>11</v>
      </c>
      <c r="M59" s="12" t="s">
        <v>12</v>
      </c>
      <c r="N59" s="2" t="s">
        <v>13</v>
      </c>
      <c r="O59" s="12" t="s">
        <v>14</v>
      </c>
      <c r="P59" s="12" t="s">
        <v>15</v>
      </c>
    </row>
    <row r="60" spans="1:16" x14ac:dyDescent="0.25">
      <c r="A60" s="6">
        <v>1</v>
      </c>
      <c r="B60" s="6" t="s">
        <v>24</v>
      </c>
      <c r="C60" s="6" t="s">
        <v>27</v>
      </c>
      <c r="D60" s="14">
        <v>43653</v>
      </c>
      <c r="E60" s="15" t="s">
        <v>16</v>
      </c>
      <c r="F60" s="6">
        <v>195</v>
      </c>
      <c r="G60" s="6">
        <v>199</v>
      </c>
      <c r="H60" s="6">
        <v>198</v>
      </c>
      <c r="I60" s="6">
        <v>197</v>
      </c>
      <c r="J60" s="6"/>
      <c r="K60" s="6"/>
      <c r="L60" s="16">
        <v>4</v>
      </c>
      <c r="M60" s="16">
        <v>789</v>
      </c>
      <c r="N60" s="17">
        <v>197.25</v>
      </c>
      <c r="O60" s="16">
        <v>11</v>
      </c>
      <c r="P60" s="17">
        <v>208.25</v>
      </c>
    </row>
    <row r="61" spans="1:16" x14ac:dyDescent="0.25">
      <c r="A61" s="6">
        <v>2</v>
      </c>
      <c r="B61" s="6" t="s">
        <v>24</v>
      </c>
      <c r="C61" s="6" t="s">
        <v>29</v>
      </c>
      <c r="D61" s="14">
        <v>43653</v>
      </c>
      <c r="E61" s="15" t="s">
        <v>16</v>
      </c>
      <c r="F61" s="6">
        <v>197</v>
      </c>
      <c r="G61" s="6">
        <v>192</v>
      </c>
      <c r="H61" s="6">
        <v>197</v>
      </c>
      <c r="I61" s="6">
        <v>196</v>
      </c>
      <c r="J61" s="6"/>
      <c r="K61" s="6"/>
      <c r="L61" s="16">
        <v>4</v>
      </c>
      <c r="M61" s="16">
        <v>782</v>
      </c>
      <c r="N61" s="17">
        <v>195.5</v>
      </c>
      <c r="O61" s="16">
        <v>6</v>
      </c>
      <c r="P61" s="17">
        <v>201.5</v>
      </c>
    </row>
    <row r="62" spans="1:16" x14ac:dyDescent="0.25">
      <c r="A62" s="6">
        <v>3</v>
      </c>
      <c r="B62" s="6" t="s">
        <v>24</v>
      </c>
      <c r="C62" s="6" t="s">
        <v>28</v>
      </c>
      <c r="D62" s="14">
        <v>43653</v>
      </c>
      <c r="E62" s="15" t="s">
        <v>16</v>
      </c>
      <c r="F62" s="6">
        <v>190</v>
      </c>
      <c r="G62" s="6">
        <v>197</v>
      </c>
      <c r="H62" s="6">
        <v>193</v>
      </c>
      <c r="I62" s="36">
        <v>197</v>
      </c>
      <c r="J62" s="6"/>
      <c r="K62" s="6"/>
      <c r="L62" s="16">
        <v>4</v>
      </c>
      <c r="M62" s="16">
        <v>777</v>
      </c>
      <c r="N62" s="17">
        <v>194.25</v>
      </c>
      <c r="O62" s="16">
        <v>5</v>
      </c>
      <c r="P62" s="17">
        <v>199.25</v>
      </c>
    </row>
    <row r="63" spans="1:16" x14ac:dyDescent="0.25">
      <c r="A63" s="6">
        <v>4</v>
      </c>
      <c r="B63" s="6" t="s">
        <v>24</v>
      </c>
      <c r="C63" s="6" t="s">
        <v>26</v>
      </c>
      <c r="D63" s="14">
        <v>43653</v>
      </c>
      <c r="E63" s="15" t="s">
        <v>16</v>
      </c>
      <c r="F63" s="6">
        <v>191</v>
      </c>
      <c r="G63" s="6">
        <v>190</v>
      </c>
      <c r="H63" s="6">
        <v>193</v>
      </c>
      <c r="I63" s="6">
        <v>196</v>
      </c>
      <c r="J63" s="6"/>
      <c r="K63" s="6"/>
      <c r="L63" s="16">
        <v>4</v>
      </c>
      <c r="M63" s="16">
        <v>770</v>
      </c>
      <c r="N63" s="17">
        <v>192.5</v>
      </c>
      <c r="O63" s="16">
        <v>2</v>
      </c>
      <c r="P63" s="17">
        <v>194.5</v>
      </c>
    </row>
    <row r="64" spans="1:16" x14ac:dyDescent="0.25">
      <c r="A64" s="6">
        <v>5</v>
      </c>
      <c r="B64" s="6" t="s">
        <v>24</v>
      </c>
      <c r="C64" s="6" t="s">
        <v>30</v>
      </c>
      <c r="D64" s="14">
        <v>43653</v>
      </c>
      <c r="E64" s="15" t="s">
        <v>16</v>
      </c>
      <c r="F64" s="6">
        <v>190</v>
      </c>
      <c r="G64" s="6">
        <v>192</v>
      </c>
      <c r="H64" s="6">
        <v>192</v>
      </c>
      <c r="I64" s="6">
        <v>192</v>
      </c>
      <c r="J64" s="6"/>
      <c r="K64" s="6"/>
      <c r="L64" s="16">
        <v>4</v>
      </c>
      <c r="M64" s="16">
        <v>766</v>
      </c>
      <c r="N64" s="17">
        <v>191.5</v>
      </c>
      <c r="O64" s="16">
        <v>2</v>
      </c>
      <c r="P64" s="17">
        <v>193.5</v>
      </c>
    </row>
    <row r="65" spans="1:16" x14ac:dyDescent="0.25">
      <c r="A65" s="6">
        <v>6</v>
      </c>
      <c r="B65" s="6" t="s">
        <v>24</v>
      </c>
      <c r="C65" s="6" t="s">
        <v>34</v>
      </c>
      <c r="D65" s="14">
        <v>43653</v>
      </c>
      <c r="E65" s="15" t="s">
        <v>16</v>
      </c>
      <c r="F65" s="6">
        <v>194</v>
      </c>
      <c r="G65" s="6">
        <v>188</v>
      </c>
      <c r="H65" s="6">
        <v>189</v>
      </c>
      <c r="I65" s="6">
        <v>189</v>
      </c>
      <c r="J65" s="6"/>
      <c r="K65" s="6"/>
      <c r="L65" s="16">
        <v>4</v>
      </c>
      <c r="M65" s="16">
        <v>760</v>
      </c>
      <c r="N65" s="17">
        <v>190</v>
      </c>
      <c r="O65" s="16">
        <v>2</v>
      </c>
      <c r="P65" s="17">
        <v>192</v>
      </c>
    </row>
    <row r="66" spans="1:16" x14ac:dyDescent="0.25"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31.5" x14ac:dyDescent="0.25">
      <c r="A67" s="34" t="s">
        <v>0</v>
      </c>
      <c r="B67" s="2" t="s">
        <v>1</v>
      </c>
      <c r="C67" s="2" t="s">
        <v>2</v>
      </c>
      <c r="D67" s="2" t="s">
        <v>3</v>
      </c>
      <c r="E67" s="12" t="s">
        <v>4</v>
      </c>
      <c r="F67" s="12" t="s">
        <v>5</v>
      </c>
      <c r="G67" s="12" t="s">
        <v>6</v>
      </c>
      <c r="H67" s="12" t="s">
        <v>7</v>
      </c>
      <c r="I67" s="12" t="s">
        <v>8</v>
      </c>
      <c r="J67" s="12" t="s">
        <v>9</v>
      </c>
      <c r="K67" s="12" t="s">
        <v>10</v>
      </c>
      <c r="L67" s="12" t="s">
        <v>11</v>
      </c>
      <c r="M67" s="12" t="s">
        <v>12</v>
      </c>
      <c r="N67" s="2" t="s">
        <v>13</v>
      </c>
      <c r="O67" s="12" t="s">
        <v>14</v>
      </c>
      <c r="P67" s="12" t="s">
        <v>15</v>
      </c>
    </row>
    <row r="68" spans="1:16" x14ac:dyDescent="0.25">
      <c r="A68" s="6">
        <v>1</v>
      </c>
      <c r="B68" s="6" t="s">
        <v>31</v>
      </c>
      <c r="C68" s="6" t="s">
        <v>32</v>
      </c>
      <c r="D68" s="14">
        <v>43653</v>
      </c>
      <c r="E68" s="15" t="s">
        <v>16</v>
      </c>
      <c r="F68" s="6">
        <v>189</v>
      </c>
      <c r="G68" s="6">
        <v>193</v>
      </c>
      <c r="H68" s="6">
        <v>181</v>
      </c>
      <c r="I68" s="16">
        <v>193</v>
      </c>
      <c r="J68" s="16"/>
      <c r="K68" s="35"/>
      <c r="L68" s="16">
        <v>4</v>
      </c>
      <c r="M68" s="16">
        <v>756</v>
      </c>
      <c r="N68" s="17">
        <v>189</v>
      </c>
      <c r="O68" s="16">
        <v>5</v>
      </c>
      <c r="P68" s="17">
        <v>194</v>
      </c>
    </row>
    <row r="69" spans="1:16" x14ac:dyDescent="0.25"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31.5" x14ac:dyDescent="0.25">
      <c r="A70" s="2" t="s">
        <v>0</v>
      </c>
      <c r="B70" s="2" t="s">
        <v>1</v>
      </c>
      <c r="C70" s="2" t="s">
        <v>2</v>
      </c>
      <c r="D70" s="2" t="s">
        <v>3</v>
      </c>
      <c r="E70" s="12" t="s">
        <v>4</v>
      </c>
      <c r="F70" s="12" t="s">
        <v>5</v>
      </c>
      <c r="G70" s="12" t="s">
        <v>6</v>
      </c>
      <c r="H70" s="12" t="s">
        <v>7</v>
      </c>
      <c r="I70" s="12" t="s">
        <v>8</v>
      </c>
      <c r="J70" s="12" t="s">
        <v>9</v>
      </c>
      <c r="K70" s="12" t="s">
        <v>10</v>
      </c>
      <c r="L70" s="12" t="s">
        <v>11</v>
      </c>
      <c r="M70" s="12" t="s">
        <v>12</v>
      </c>
      <c r="N70" s="2" t="s">
        <v>13</v>
      </c>
      <c r="O70" s="12" t="s">
        <v>14</v>
      </c>
      <c r="P70" s="12" t="s">
        <v>15</v>
      </c>
    </row>
    <row r="71" spans="1:16" x14ac:dyDescent="0.25">
      <c r="A71" s="6">
        <v>1</v>
      </c>
      <c r="B71" s="6" t="s">
        <v>17</v>
      </c>
      <c r="C71" s="6" t="s">
        <v>23</v>
      </c>
      <c r="D71" s="14">
        <v>43653</v>
      </c>
      <c r="E71" s="15" t="s">
        <v>16</v>
      </c>
      <c r="F71" s="6">
        <v>190</v>
      </c>
      <c r="G71" s="6">
        <v>188</v>
      </c>
      <c r="H71" s="6">
        <v>194</v>
      </c>
      <c r="I71" s="6">
        <v>189</v>
      </c>
      <c r="J71" s="6"/>
      <c r="K71" s="6"/>
      <c r="L71" s="16">
        <v>4</v>
      </c>
      <c r="M71" s="16">
        <v>761</v>
      </c>
      <c r="N71" s="17">
        <v>190.25</v>
      </c>
      <c r="O71" s="16">
        <v>13</v>
      </c>
      <c r="P71" s="17">
        <v>203.25</v>
      </c>
    </row>
    <row r="72" spans="1:16" x14ac:dyDescent="0.25">
      <c r="A72" s="6">
        <v>2</v>
      </c>
      <c r="B72" s="6" t="s">
        <v>17</v>
      </c>
      <c r="C72" s="6" t="s">
        <v>20</v>
      </c>
      <c r="D72" s="14">
        <v>43653</v>
      </c>
      <c r="E72" s="15" t="s">
        <v>16</v>
      </c>
      <c r="F72" s="6">
        <v>187</v>
      </c>
      <c r="G72" s="6">
        <v>180</v>
      </c>
      <c r="H72" s="6">
        <v>184</v>
      </c>
      <c r="I72" s="6">
        <v>188</v>
      </c>
      <c r="J72" s="6"/>
      <c r="K72" s="6"/>
      <c r="L72" s="16">
        <v>4</v>
      </c>
      <c r="M72" s="16">
        <v>739</v>
      </c>
      <c r="N72" s="17">
        <v>184.75</v>
      </c>
      <c r="O72" s="16">
        <v>4</v>
      </c>
      <c r="P72" s="17">
        <v>188.75</v>
      </c>
    </row>
    <row r="73" spans="1:16" x14ac:dyDescent="0.25">
      <c r="A73" s="6">
        <v>3</v>
      </c>
      <c r="B73" s="6" t="s">
        <v>17</v>
      </c>
      <c r="C73" s="6" t="s">
        <v>19</v>
      </c>
      <c r="D73" s="14">
        <v>43653</v>
      </c>
      <c r="E73" s="15" t="s">
        <v>16</v>
      </c>
      <c r="F73" s="6">
        <v>187</v>
      </c>
      <c r="G73" s="6">
        <v>181</v>
      </c>
      <c r="H73" s="6">
        <v>185</v>
      </c>
      <c r="I73" s="6">
        <v>185</v>
      </c>
      <c r="J73" s="6"/>
      <c r="K73" s="6"/>
      <c r="L73" s="16">
        <v>4</v>
      </c>
      <c r="M73" s="16">
        <v>738</v>
      </c>
      <c r="N73" s="17">
        <v>184.5</v>
      </c>
      <c r="O73" s="16">
        <v>3</v>
      </c>
      <c r="P73" s="17">
        <v>187.5</v>
      </c>
    </row>
    <row r="74" spans="1:16" x14ac:dyDescent="0.25">
      <c r="A74" s="6">
        <v>4</v>
      </c>
      <c r="B74" s="6" t="s">
        <v>17</v>
      </c>
      <c r="C74" s="6" t="s">
        <v>21</v>
      </c>
      <c r="D74" s="14">
        <v>43653</v>
      </c>
      <c r="E74" s="15" t="s">
        <v>16</v>
      </c>
      <c r="F74" s="6">
        <v>175</v>
      </c>
      <c r="G74" s="6">
        <v>171</v>
      </c>
      <c r="H74" s="6">
        <v>186</v>
      </c>
      <c r="I74" s="6">
        <v>180</v>
      </c>
      <c r="J74" s="6"/>
      <c r="K74" s="6"/>
      <c r="L74" s="16">
        <v>4</v>
      </c>
      <c r="M74" s="16">
        <v>712</v>
      </c>
      <c r="N74" s="17">
        <v>178</v>
      </c>
      <c r="O74" s="16">
        <v>2</v>
      </c>
      <c r="P74" s="17">
        <v>180</v>
      </c>
    </row>
    <row r="75" spans="1:16" x14ac:dyDescent="0.25">
      <c r="A75" s="37"/>
      <c r="B75" s="37"/>
      <c r="C75" s="84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ht="31.5" x14ac:dyDescent="0.25">
      <c r="A76" s="2" t="s">
        <v>0</v>
      </c>
      <c r="B76" s="2" t="s">
        <v>1</v>
      </c>
      <c r="C76" s="2" t="s">
        <v>2</v>
      </c>
      <c r="D76" s="2" t="s">
        <v>3</v>
      </c>
      <c r="E76" s="12" t="s">
        <v>4</v>
      </c>
      <c r="F76" s="12" t="s">
        <v>5</v>
      </c>
      <c r="G76" s="12" t="s">
        <v>6</v>
      </c>
      <c r="H76" s="12" t="s">
        <v>7</v>
      </c>
      <c r="I76" s="12" t="s">
        <v>8</v>
      </c>
      <c r="J76" s="12" t="s">
        <v>9</v>
      </c>
      <c r="K76" s="12" t="s">
        <v>10</v>
      </c>
      <c r="L76" s="12" t="s">
        <v>11</v>
      </c>
      <c r="M76" s="12" t="s">
        <v>12</v>
      </c>
      <c r="N76" s="2" t="s">
        <v>13</v>
      </c>
      <c r="O76" s="12" t="s">
        <v>14</v>
      </c>
      <c r="P76" s="12" t="s">
        <v>15</v>
      </c>
    </row>
    <row r="77" spans="1:16" x14ac:dyDescent="0.25">
      <c r="A77" s="6">
        <v>1</v>
      </c>
      <c r="B77" s="6" t="s">
        <v>17</v>
      </c>
      <c r="C77" s="6" t="s">
        <v>35</v>
      </c>
      <c r="D77" s="14">
        <v>43670</v>
      </c>
      <c r="E77" s="15" t="s">
        <v>16</v>
      </c>
      <c r="F77" s="6">
        <v>194</v>
      </c>
      <c r="G77" s="36">
        <v>195</v>
      </c>
      <c r="H77" s="6">
        <v>193</v>
      </c>
      <c r="I77" s="6">
        <v>194</v>
      </c>
      <c r="J77" s="6"/>
      <c r="K77" s="6"/>
      <c r="L77" s="16">
        <v>4</v>
      </c>
      <c r="M77" s="16">
        <v>776</v>
      </c>
      <c r="N77" s="17">
        <v>194</v>
      </c>
      <c r="O77" s="16">
        <v>7</v>
      </c>
      <c r="P77" s="17">
        <v>201</v>
      </c>
    </row>
    <row r="78" spans="1:16" x14ac:dyDescent="0.25">
      <c r="A78" s="6">
        <v>2</v>
      </c>
      <c r="B78" s="6" t="s">
        <v>17</v>
      </c>
      <c r="C78" s="6" t="s">
        <v>18</v>
      </c>
      <c r="D78" s="14">
        <v>43670</v>
      </c>
      <c r="E78" s="15" t="s">
        <v>16</v>
      </c>
      <c r="F78" s="6">
        <v>196</v>
      </c>
      <c r="G78" s="6">
        <v>192</v>
      </c>
      <c r="H78" s="6">
        <v>195</v>
      </c>
      <c r="I78" s="6">
        <v>191</v>
      </c>
      <c r="J78" s="6"/>
      <c r="K78" s="6"/>
      <c r="L78" s="16">
        <v>4</v>
      </c>
      <c r="M78" s="16">
        <v>774</v>
      </c>
      <c r="N78" s="17">
        <v>193.5</v>
      </c>
      <c r="O78" s="16">
        <v>8</v>
      </c>
      <c r="P78" s="17">
        <v>201.5</v>
      </c>
    </row>
    <row r="79" spans="1:16" x14ac:dyDescent="0.25">
      <c r="A79" s="6">
        <v>3</v>
      </c>
      <c r="B79" s="6" t="s">
        <v>17</v>
      </c>
      <c r="C79" s="6" t="s">
        <v>23</v>
      </c>
      <c r="D79" s="14">
        <v>43670</v>
      </c>
      <c r="E79" s="15" t="s">
        <v>16</v>
      </c>
      <c r="F79" s="6">
        <v>190</v>
      </c>
      <c r="G79" s="6">
        <v>195</v>
      </c>
      <c r="H79" s="6">
        <v>188</v>
      </c>
      <c r="I79" s="6">
        <v>197</v>
      </c>
      <c r="J79" s="6"/>
      <c r="K79" s="6"/>
      <c r="L79" s="16">
        <v>4</v>
      </c>
      <c r="M79" s="16">
        <v>770</v>
      </c>
      <c r="N79" s="17">
        <v>192.5</v>
      </c>
      <c r="O79" s="16">
        <v>5</v>
      </c>
      <c r="P79" s="17">
        <v>197.5</v>
      </c>
    </row>
    <row r="80" spans="1:16" x14ac:dyDescent="0.25">
      <c r="A80" s="6">
        <v>4</v>
      </c>
      <c r="B80" s="6" t="s">
        <v>17</v>
      </c>
      <c r="C80" s="6" t="s">
        <v>19</v>
      </c>
      <c r="D80" s="14">
        <v>43670</v>
      </c>
      <c r="E80" s="15" t="s">
        <v>16</v>
      </c>
      <c r="F80" s="6">
        <v>184</v>
      </c>
      <c r="G80" s="6">
        <v>189</v>
      </c>
      <c r="H80" s="6">
        <v>193</v>
      </c>
      <c r="I80" s="6">
        <v>192</v>
      </c>
      <c r="J80" s="6"/>
      <c r="K80" s="6"/>
      <c r="L80" s="16">
        <v>4</v>
      </c>
      <c r="M80" s="16">
        <v>758</v>
      </c>
      <c r="N80" s="17">
        <v>189.5</v>
      </c>
      <c r="O80" s="16">
        <v>2</v>
      </c>
      <c r="P80" s="17">
        <v>191.5</v>
      </c>
    </row>
    <row r="81" spans="1:16" x14ac:dyDescent="0.25">
      <c r="A81" s="6">
        <v>5</v>
      </c>
      <c r="B81" s="6" t="s">
        <v>17</v>
      </c>
      <c r="C81" s="6" t="s">
        <v>20</v>
      </c>
      <c r="D81" s="14">
        <v>43670</v>
      </c>
      <c r="E81" s="15" t="s">
        <v>16</v>
      </c>
      <c r="F81" s="6">
        <v>183</v>
      </c>
      <c r="G81" s="6">
        <v>187</v>
      </c>
      <c r="H81" s="6">
        <v>193</v>
      </c>
      <c r="I81" s="6">
        <v>192</v>
      </c>
      <c r="J81" s="6"/>
      <c r="K81" s="6"/>
      <c r="L81" s="16">
        <v>4</v>
      </c>
      <c r="M81" s="16">
        <v>755</v>
      </c>
      <c r="N81" s="17">
        <v>188.75</v>
      </c>
      <c r="O81" s="16">
        <v>2</v>
      </c>
      <c r="P81" s="17">
        <v>190.75</v>
      </c>
    </row>
    <row r="82" spans="1:16" x14ac:dyDescent="0.25">
      <c r="A82" s="6">
        <v>6</v>
      </c>
      <c r="B82" s="6" t="s">
        <v>17</v>
      </c>
      <c r="C82" s="6" t="s">
        <v>21</v>
      </c>
      <c r="D82" s="14">
        <v>43670</v>
      </c>
      <c r="E82" s="15" t="s">
        <v>16</v>
      </c>
      <c r="F82" s="6">
        <v>132</v>
      </c>
      <c r="G82" s="6">
        <v>179</v>
      </c>
      <c r="H82" s="6">
        <v>187</v>
      </c>
      <c r="I82" s="6">
        <v>186</v>
      </c>
      <c r="J82" s="6"/>
      <c r="K82" s="6"/>
      <c r="L82" s="16">
        <v>4</v>
      </c>
      <c r="M82" s="16">
        <v>684</v>
      </c>
      <c r="N82" s="17">
        <v>171</v>
      </c>
      <c r="O82" s="16">
        <v>2</v>
      </c>
      <c r="P82" s="17">
        <v>173</v>
      </c>
    </row>
    <row r="83" spans="1:16" x14ac:dyDescent="0.25">
      <c r="A83" s="24"/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ht="31.5" x14ac:dyDescent="0.25">
      <c r="A84" s="34" t="s">
        <v>0</v>
      </c>
      <c r="B84" s="2" t="s">
        <v>1</v>
      </c>
      <c r="C84" s="2" t="s">
        <v>2</v>
      </c>
      <c r="D84" s="2" t="s">
        <v>3</v>
      </c>
      <c r="E84" s="12" t="s">
        <v>4</v>
      </c>
      <c r="F84" s="12" t="s">
        <v>5</v>
      </c>
      <c r="G84" s="12" t="s">
        <v>6</v>
      </c>
      <c r="H84" s="12" t="s">
        <v>7</v>
      </c>
      <c r="I84" s="12" t="s">
        <v>8</v>
      </c>
      <c r="J84" s="12" t="s">
        <v>9</v>
      </c>
      <c r="K84" s="12" t="s">
        <v>10</v>
      </c>
      <c r="L84" s="12" t="s">
        <v>11</v>
      </c>
      <c r="M84" s="12" t="s">
        <v>12</v>
      </c>
      <c r="N84" s="2" t="s">
        <v>13</v>
      </c>
      <c r="O84" s="12" t="s">
        <v>14</v>
      </c>
      <c r="P84" s="12" t="s">
        <v>15</v>
      </c>
    </row>
    <row r="85" spans="1:16" x14ac:dyDescent="0.25">
      <c r="A85" s="6">
        <v>1</v>
      </c>
      <c r="B85" s="6" t="s">
        <v>24</v>
      </c>
      <c r="C85" s="6" t="s">
        <v>26</v>
      </c>
      <c r="D85" s="14">
        <v>43670</v>
      </c>
      <c r="E85" s="15" t="s">
        <v>16</v>
      </c>
      <c r="F85" s="6">
        <v>198</v>
      </c>
      <c r="G85" s="6">
        <v>195</v>
      </c>
      <c r="H85" s="6">
        <v>195</v>
      </c>
      <c r="I85" s="6">
        <v>198</v>
      </c>
      <c r="J85" s="6"/>
      <c r="K85" s="6"/>
      <c r="L85" s="16">
        <v>4</v>
      </c>
      <c r="M85" s="16">
        <v>786</v>
      </c>
      <c r="N85" s="17">
        <v>196.5</v>
      </c>
      <c r="O85" s="16">
        <v>11</v>
      </c>
      <c r="P85" s="17">
        <v>207.5</v>
      </c>
    </row>
    <row r="86" spans="1:16" x14ac:dyDescent="0.25">
      <c r="A86" s="6">
        <v>2</v>
      </c>
      <c r="B86" s="6" t="s">
        <v>24</v>
      </c>
      <c r="C86" s="6" t="s">
        <v>29</v>
      </c>
      <c r="D86" s="14">
        <v>43670</v>
      </c>
      <c r="E86" s="15" t="s">
        <v>16</v>
      </c>
      <c r="F86" s="6">
        <v>194</v>
      </c>
      <c r="G86" s="6">
        <v>199</v>
      </c>
      <c r="H86" s="6">
        <v>193</v>
      </c>
      <c r="I86" s="6">
        <v>197</v>
      </c>
      <c r="J86" s="6"/>
      <c r="K86" s="6"/>
      <c r="L86" s="16">
        <v>4</v>
      </c>
      <c r="M86" s="16">
        <v>783</v>
      </c>
      <c r="N86" s="17">
        <v>195.75</v>
      </c>
      <c r="O86" s="16">
        <v>6</v>
      </c>
      <c r="P86" s="17">
        <v>201.75</v>
      </c>
    </row>
    <row r="87" spans="1:16" x14ac:dyDescent="0.25">
      <c r="A87" s="6">
        <v>3</v>
      </c>
      <c r="B87" s="6" t="s">
        <v>24</v>
      </c>
      <c r="C87" s="6" t="s">
        <v>28</v>
      </c>
      <c r="D87" s="14">
        <v>43670</v>
      </c>
      <c r="E87" s="15" t="s">
        <v>16</v>
      </c>
      <c r="F87" s="6">
        <v>194</v>
      </c>
      <c r="G87" s="6">
        <v>197</v>
      </c>
      <c r="H87" s="6">
        <v>193</v>
      </c>
      <c r="I87" s="6">
        <v>196</v>
      </c>
      <c r="J87" s="6"/>
      <c r="K87" s="6"/>
      <c r="L87" s="16">
        <v>4</v>
      </c>
      <c r="M87" s="16">
        <v>780</v>
      </c>
      <c r="N87" s="17">
        <v>195</v>
      </c>
      <c r="O87" s="16">
        <v>3</v>
      </c>
      <c r="P87" s="17">
        <v>198</v>
      </c>
    </row>
    <row r="88" spans="1:16" x14ac:dyDescent="0.25">
      <c r="A88" s="6">
        <v>4</v>
      </c>
      <c r="B88" s="6" t="s">
        <v>24</v>
      </c>
      <c r="C88" s="6" t="s">
        <v>34</v>
      </c>
      <c r="D88" s="14">
        <v>43670</v>
      </c>
      <c r="E88" s="15" t="s">
        <v>16</v>
      </c>
      <c r="F88" s="6">
        <v>191</v>
      </c>
      <c r="G88" s="6">
        <v>193</v>
      </c>
      <c r="H88" s="6">
        <v>194</v>
      </c>
      <c r="I88" s="6">
        <v>196</v>
      </c>
      <c r="J88" s="6"/>
      <c r="K88" s="6"/>
      <c r="L88" s="16">
        <v>4</v>
      </c>
      <c r="M88" s="16">
        <v>774</v>
      </c>
      <c r="N88" s="17">
        <v>193.5</v>
      </c>
      <c r="O88" s="16">
        <v>2</v>
      </c>
      <c r="P88" s="17">
        <v>195.5</v>
      </c>
    </row>
    <row r="89" spans="1:16" x14ac:dyDescent="0.25">
      <c r="A89" s="6">
        <v>5</v>
      </c>
      <c r="B89" s="6" t="s">
        <v>24</v>
      </c>
      <c r="C89" s="6" t="s">
        <v>30</v>
      </c>
      <c r="D89" s="14">
        <v>43670</v>
      </c>
      <c r="E89" s="15" t="s">
        <v>16</v>
      </c>
      <c r="F89" s="6">
        <v>196</v>
      </c>
      <c r="G89" s="6">
        <v>189</v>
      </c>
      <c r="H89" s="6">
        <v>194</v>
      </c>
      <c r="I89" s="6">
        <v>191</v>
      </c>
      <c r="J89" s="6"/>
      <c r="K89" s="6"/>
      <c r="L89" s="16">
        <v>4</v>
      </c>
      <c r="M89" s="16">
        <v>770</v>
      </c>
      <c r="N89" s="17">
        <v>192.5</v>
      </c>
      <c r="O89" s="16">
        <v>2</v>
      </c>
      <c r="P89" s="17">
        <v>194.5</v>
      </c>
    </row>
    <row r="90" spans="1:16" x14ac:dyDescent="0.25">
      <c r="A90" s="24"/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ht="31.5" x14ac:dyDescent="0.25">
      <c r="A91" s="34" t="s">
        <v>0</v>
      </c>
      <c r="B91" s="2" t="s">
        <v>1</v>
      </c>
      <c r="C91" s="2" t="s">
        <v>2</v>
      </c>
      <c r="D91" s="2" t="s">
        <v>3</v>
      </c>
      <c r="E91" s="12" t="s">
        <v>4</v>
      </c>
      <c r="F91" s="12" t="s">
        <v>5</v>
      </c>
      <c r="G91" s="12" t="s">
        <v>6</v>
      </c>
      <c r="H91" s="12" t="s">
        <v>7</v>
      </c>
      <c r="I91" s="12" t="s">
        <v>8</v>
      </c>
      <c r="J91" s="12" t="s">
        <v>9</v>
      </c>
      <c r="K91" s="12" t="s">
        <v>10</v>
      </c>
      <c r="L91" s="12" t="s">
        <v>11</v>
      </c>
      <c r="M91" s="12" t="s">
        <v>12</v>
      </c>
      <c r="N91" s="2" t="s">
        <v>13</v>
      </c>
      <c r="O91" s="12" t="s">
        <v>14</v>
      </c>
      <c r="P91" s="12" t="s">
        <v>15</v>
      </c>
    </row>
    <row r="92" spans="1:16" x14ac:dyDescent="0.25">
      <c r="A92" s="6">
        <v>1</v>
      </c>
      <c r="B92" s="6" t="s">
        <v>31</v>
      </c>
      <c r="C92" s="6" t="s">
        <v>32</v>
      </c>
      <c r="D92" s="14">
        <v>43670</v>
      </c>
      <c r="E92" s="15" t="s">
        <v>16</v>
      </c>
      <c r="F92" s="6">
        <v>193</v>
      </c>
      <c r="G92" s="6">
        <v>190</v>
      </c>
      <c r="H92" s="6">
        <v>188</v>
      </c>
      <c r="I92" s="16">
        <v>188</v>
      </c>
      <c r="J92" s="16"/>
      <c r="K92" s="35"/>
      <c r="L92" s="16">
        <v>4</v>
      </c>
      <c r="M92" s="16">
        <v>759</v>
      </c>
      <c r="N92" s="17">
        <v>189.75</v>
      </c>
      <c r="O92" s="16">
        <v>13</v>
      </c>
      <c r="P92" s="17">
        <v>202.75</v>
      </c>
    </row>
    <row r="93" spans="1:16" x14ac:dyDescent="0.25">
      <c r="A93" s="6">
        <v>2</v>
      </c>
      <c r="B93" s="6" t="s">
        <v>31</v>
      </c>
      <c r="C93" s="6" t="s">
        <v>36</v>
      </c>
      <c r="D93" s="14">
        <v>43670</v>
      </c>
      <c r="E93" s="15" t="s">
        <v>16</v>
      </c>
      <c r="F93" s="6">
        <v>192</v>
      </c>
      <c r="G93" s="6">
        <v>186</v>
      </c>
      <c r="H93" s="6">
        <v>184</v>
      </c>
      <c r="I93" s="16">
        <v>185</v>
      </c>
      <c r="J93" s="16"/>
      <c r="K93" s="16"/>
      <c r="L93" s="16">
        <v>4</v>
      </c>
      <c r="M93" s="16">
        <v>747</v>
      </c>
      <c r="N93" s="17">
        <v>186.75</v>
      </c>
      <c r="O93" s="16">
        <v>4</v>
      </c>
      <c r="P93" s="17">
        <v>190.75</v>
      </c>
    </row>
    <row r="94" spans="1:16" x14ac:dyDescent="0.25">
      <c r="A94" s="6">
        <v>3</v>
      </c>
      <c r="B94" s="6" t="s">
        <v>31</v>
      </c>
      <c r="C94" s="6" t="s">
        <v>37</v>
      </c>
      <c r="D94" s="14">
        <v>43670</v>
      </c>
      <c r="E94" s="15" t="s">
        <v>16</v>
      </c>
      <c r="F94" s="6">
        <v>175</v>
      </c>
      <c r="G94" s="6">
        <v>180</v>
      </c>
      <c r="H94" s="6">
        <v>183</v>
      </c>
      <c r="I94" s="16">
        <v>185</v>
      </c>
      <c r="J94" s="16"/>
      <c r="K94" s="16"/>
      <c r="L94" s="16">
        <v>4</v>
      </c>
      <c r="M94" s="16">
        <v>723</v>
      </c>
      <c r="N94" s="17">
        <v>180.75</v>
      </c>
      <c r="O94" s="16">
        <v>3</v>
      </c>
      <c r="P94" s="17">
        <v>183.75</v>
      </c>
    </row>
    <row r="95" spans="1:16" x14ac:dyDescent="0.25">
      <c r="A95" s="24"/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ht="31.5" x14ac:dyDescent="0.25">
      <c r="A96" s="2" t="s">
        <v>0</v>
      </c>
      <c r="B96" s="2" t="s">
        <v>1</v>
      </c>
      <c r="C96" s="2" t="s">
        <v>2</v>
      </c>
      <c r="D96" s="2" t="s">
        <v>3</v>
      </c>
      <c r="E96" s="12" t="s">
        <v>4</v>
      </c>
      <c r="F96" s="12" t="s">
        <v>5</v>
      </c>
      <c r="G96" s="12" t="s">
        <v>6</v>
      </c>
      <c r="H96" s="12" t="s">
        <v>7</v>
      </c>
      <c r="I96" s="12" t="s">
        <v>8</v>
      </c>
      <c r="J96" s="12" t="s">
        <v>9</v>
      </c>
      <c r="K96" s="12" t="s">
        <v>10</v>
      </c>
      <c r="L96" s="12" t="s">
        <v>11</v>
      </c>
      <c r="M96" s="12" t="s">
        <v>12</v>
      </c>
      <c r="N96" s="2" t="s">
        <v>13</v>
      </c>
      <c r="O96" s="12" t="s">
        <v>14</v>
      </c>
      <c r="P96" s="12" t="s">
        <v>15</v>
      </c>
    </row>
    <row r="97" spans="1:16" x14ac:dyDescent="0.25">
      <c r="A97" s="6">
        <v>1</v>
      </c>
      <c r="B97" s="6" t="s">
        <v>17</v>
      </c>
      <c r="C97" s="6" t="s">
        <v>38</v>
      </c>
      <c r="D97" s="14">
        <v>43670</v>
      </c>
      <c r="E97" s="15" t="s">
        <v>16</v>
      </c>
      <c r="F97" s="6">
        <v>142</v>
      </c>
      <c r="G97" s="6">
        <v>178</v>
      </c>
      <c r="H97" s="6">
        <v>169</v>
      </c>
      <c r="I97" s="6">
        <v>184</v>
      </c>
      <c r="J97" s="6"/>
      <c r="K97" s="6"/>
      <c r="L97" s="16">
        <v>4</v>
      </c>
      <c r="M97" s="16">
        <v>673</v>
      </c>
      <c r="N97" s="17">
        <v>168.25</v>
      </c>
      <c r="O97" s="16">
        <v>5</v>
      </c>
      <c r="P97" s="17">
        <v>173.25</v>
      </c>
    </row>
    <row r="98" spans="1:16" x14ac:dyDescent="0.25">
      <c r="A98" s="37"/>
      <c r="B98" s="37"/>
      <c r="C98" s="84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ht="31.5" x14ac:dyDescent="0.25">
      <c r="A99" s="2" t="s">
        <v>0</v>
      </c>
      <c r="B99" s="2" t="s">
        <v>1</v>
      </c>
      <c r="C99" s="2" t="s">
        <v>2</v>
      </c>
      <c r="D99" s="2" t="s">
        <v>3</v>
      </c>
      <c r="E99" s="12" t="s">
        <v>4</v>
      </c>
      <c r="F99" s="12" t="s">
        <v>5</v>
      </c>
      <c r="G99" s="12" t="s">
        <v>6</v>
      </c>
      <c r="H99" s="12" t="s">
        <v>7</v>
      </c>
      <c r="I99" s="12" t="s">
        <v>8</v>
      </c>
      <c r="J99" s="12" t="s">
        <v>9</v>
      </c>
      <c r="K99" s="12" t="s">
        <v>10</v>
      </c>
      <c r="L99" s="12" t="s">
        <v>11</v>
      </c>
      <c r="M99" s="12" t="s">
        <v>12</v>
      </c>
      <c r="N99" s="2" t="s">
        <v>13</v>
      </c>
      <c r="O99" s="12" t="s">
        <v>14</v>
      </c>
      <c r="P99" s="12" t="s">
        <v>15</v>
      </c>
    </row>
    <row r="100" spans="1:16" x14ac:dyDescent="0.25">
      <c r="A100" s="6">
        <v>1</v>
      </c>
      <c r="B100" s="6" t="s">
        <v>17</v>
      </c>
      <c r="C100" s="6" t="s">
        <v>23</v>
      </c>
      <c r="D100" s="14">
        <v>43688</v>
      </c>
      <c r="E100" s="15" t="s">
        <v>16</v>
      </c>
      <c r="F100" s="6">
        <v>195</v>
      </c>
      <c r="G100" s="6">
        <v>195</v>
      </c>
      <c r="H100" s="6">
        <v>193</v>
      </c>
      <c r="I100" s="36">
        <v>195</v>
      </c>
      <c r="J100" s="6"/>
      <c r="K100" s="6"/>
      <c r="L100" s="16">
        <v>4</v>
      </c>
      <c r="M100" s="16">
        <v>778</v>
      </c>
      <c r="N100" s="17">
        <v>194.5</v>
      </c>
      <c r="O100" s="16">
        <v>11</v>
      </c>
      <c r="P100" s="17">
        <v>205.5</v>
      </c>
    </row>
    <row r="101" spans="1:16" x14ac:dyDescent="0.25">
      <c r="A101" s="6">
        <v>2</v>
      </c>
      <c r="B101" s="6" t="s">
        <v>17</v>
      </c>
      <c r="C101" s="6" t="s">
        <v>18</v>
      </c>
      <c r="D101" s="14">
        <v>43688</v>
      </c>
      <c r="E101" s="15" t="s">
        <v>16</v>
      </c>
      <c r="F101" s="6">
        <v>193</v>
      </c>
      <c r="G101" s="6">
        <v>192</v>
      </c>
      <c r="H101" s="6">
        <v>195</v>
      </c>
      <c r="I101" s="6">
        <v>191</v>
      </c>
      <c r="J101" s="6"/>
      <c r="K101" s="6"/>
      <c r="L101" s="16">
        <v>4</v>
      </c>
      <c r="M101" s="16">
        <v>771</v>
      </c>
      <c r="N101" s="17">
        <v>192.75</v>
      </c>
      <c r="O101" s="16">
        <v>6</v>
      </c>
      <c r="P101" s="17">
        <v>198.75</v>
      </c>
    </row>
    <row r="102" spans="1:16" x14ac:dyDescent="0.25">
      <c r="A102" s="6">
        <v>3</v>
      </c>
      <c r="B102" s="6" t="s">
        <v>17</v>
      </c>
      <c r="C102" s="6" t="s">
        <v>19</v>
      </c>
      <c r="D102" s="14">
        <v>43688</v>
      </c>
      <c r="E102" s="15" t="s">
        <v>16</v>
      </c>
      <c r="F102" s="6">
        <v>187</v>
      </c>
      <c r="G102" s="6">
        <v>187</v>
      </c>
      <c r="H102" s="6">
        <v>190</v>
      </c>
      <c r="I102" s="6">
        <v>195</v>
      </c>
      <c r="J102" s="6"/>
      <c r="K102" s="6"/>
      <c r="L102" s="16">
        <v>4</v>
      </c>
      <c r="M102" s="16">
        <v>759</v>
      </c>
      <c r="N102" s="17">
        <v>189.75</v>
      </c>
      <c r="O102" s="16">
        <v>5</v>
      </c>
      <c r="P102" s="17">
        <v>194.75</v>
      </c>
    </row>
    <row r="103" spans="1:16" x14ac:dyDescent="0.25">
      <c r="A103" s="6">
        <v>4</v>
      </c>
      <c r="B103" s="6" t="s">
        <v>17</v>
      </c>
      <c r="C103" s="6" t="s">
        <v>21</v>
      </c>
      <c r="D103" s="14">
        <v>43688</v>
      </c>
      <c r="E103" s="15" t="s">
        <v>16</v>
      </c>
      <c r="F103" s="6">
        <v>188</v>
      </c>
      <c r="G103" s="6">
        <v>188</v>
      </c>
      <c r="H103" s="6">
        <v>189</v>
      </c>
      <c r="I103" s="6">
        <v>193</v>
      </c>
      <c r="J103" s="6"/>
      <c r="K103" s="6"/>
      <c r="L103" s="16">
        <v>4</v>
      </c>
      <c r="M103" s="16">
        <v>758</v>
      </c>
      <c r="N103" s="17">
        <v>189.5</v>
      </c>
      <c r="O103" s="16">
        <v>2</v>
      </c>
      <c r="P103" s="17">
        <v>191.5</v>
      </c>
    </row>
    <row r="104" spans="1:16" x14ac:dyDescent="0.25">
      <c r="A104" s="6">
        <v>5</v>
      </c>
      <c r="B104" s="6" t="s">
        <v>17</v>
      </c>
      <c r="C104" s="6" t="s">
        <v>20</v>
      </c>
      <c r="D104" s="14">
        <v>43688</v>
      </c>
      <c r="E104" s="15" t="s">
        <v>16</v>
      </c>
      <c r="F104" s="6">
        <v>187</v>
      </c>
      <c r="G104" s="6">
        <v>184</v>
      </c>
      <c r="H104" s="6">
        <v>189</v>
      </c>
      <c r="I104" s="6">
        <v>192</v>
      </c>
      <c r="J104" s="6"/>
      <c r="K104" s="6"/>
      <c r="L104" s="16">
        <v>4</v>
      </c>
      <c r="M104" s="16">
        <v>752</v>
      </c>
      <c r="N104" s="17">
        <v>188</v>
      </c>
      <c r="O104" s="16">
        <v>2</v>
      </c>
      <c r="P104" s="17">
        <v>190</v>
      </c>
    </row>
    <row r="105" spans="1:16" x14ac:dyDescent="0.25">
      <c r="A105" s="40"/>
      <c r="B105" s="40"/>
      <c r="C105" s="40"/>
      <c r="D105" s="41"/>
      <c r="E105" s="42"/>
      <c r="F105" s="40"/>
      <c r="G105" s="40"/>
      <c r="H105" s="40"/>
      <c r="I105" s="40"/>
      <c r="J105" s="40"/>
      <c r="K105" s="40"/>
      <c r="L105" s="43"/>
      <c r="M105" s="43"/>
      <c r="N105" s="44"/>
      <c r="O105" s="43"/>
      <c r="P105" s="44"/>
    </row>
    <row r="106" spans="1:16" ht="31.5" x14ac:dyDescent="0.25">
      <c r="A106" s="2" t="s">
        <v>0</v>
      </c>
      <c r="B106" s="2" t="s">
        <v>1</v>
      </c>
      <c r="C106" s="2" t="s">
        <v>2</v>
      </c>
      <c r="D106" s="2" t="s">
        <v>3</v>
      </c>
      <c r="E106" s="12" t="s">
        <v>4</v>
      </c>
      <c r="F106" s="12" t="s">
        <v>5</v>
      </c>
      <c r="G106" s="12" t="s">
        <v>6</v>
      </c>
      <c r="H106" s="12" t="s">
        <v>7</v>
      </c>
      <c r="I106" s="12" t="s">
        <v>8</v>
      </c>
      <c r="J106" s="12" t="s">
        <v>9</v>
      </c>
      <c r="K106" s="12" t="s">
        <v>10</v>
      </c>
      <c r="L106" s="12" t="s">
        <v>11</v>
      </c>
      <c r="M106" s="12" t="s">
        <v>12</v>
      </c>
      <c r="N106" s="2" t="s">
        <v>13</v>
      </c>
      <c r="O106" s="12" t="s">
        <v>14</v>
      </c>
      <c r="P106" s="12" t="s">
        <v>15</v>
      </c>
    </row>
    <row r="107" spans="1:16" x14ac:dyDescent="0.25">
      <c r="A107" s="6">
        <v>1</v>
      </c>
      <c r="B107" s="6" t="s">
        <v>17</v>
      </c>
      <c r="C107" s="6" t="s">
        <v>18</v>
      </c>
      <c r="D107" s="14">
        <v>43694</v>
      </c>
      <c r="E107" s="15" t="s">
        <v>45</v>
      </c>
      <c r="F107" s="6">
        <v>191</v>
      </c>
      <c r="G107" s="6">
        <v>195</v>
      </c>
      <c r="H107" s="6">
        <v>190</v>
      </c>
      <c r="I107" s="6"/>
      <c r="J107" s="6"/>
      <c r="K107" s="6"/>
      <c r="L107" s="16">
        <v>3</v>
      </c>
      <c r="M107" s="16">
        <v>576</v>
      </c>
      <c r="N107" s="17">
        <v>192</v>
      </c>
      <c r="O107" s="16">
        <v>11</v>
      </c>
      <c r="P107" s="17">
        <v>203</v>
      </c>
    </row>
    <row r="108" spans="1:16" x14ac:dyDescent="0.25">
      <c r="A108" s="6">
        <v>2</v>
      </c>
      <c r="B108" s="6" t="s">
        <v>17</v>
      </c>
      <c r="C108" s="6" t="s">
        <v>21</v>
      </c>
      <c r="D108" s="14">
        <v>43694</v>
      </c>
      <c r="E108" s="15" t="s">
        <v>45</v>
      </c>
      <c r="F108" s="6">
        <v>188</v>
      </c>
      <c r="G108" s="36">
        <v>193</v>
      </c>
      <c r="H108" s="6">
        <v>189</v>
      </c>
      <c r="I108" s="6"/>
      <c r="J108" s="6"/>
      <c r="K108" s="6"/>
      <c r="L108" s="16">
        <v>3</v>
      </c>
      <c r="M108" s="16">
        <v>570</v>
      </c>
      <c r="N108" s="17">
        <v>190</v>
      </c>
      <c r="O108" s="16">
        <v>4</v>
      </c>
      <c r="P108" s="17">
        <v>194</v>
      </c>
    </row>
    <row r="109" spans="1:16" x14ac:dyDescent="0.25">
      <c r="A109" s="6">
        <v>3</v>
      </c>
      <c r="B109" s="6" t="s">
        <v>17</v>
      </c>
      <c r="C109" s="6" t="s">
        <v>19</v>
      </c>
      <c r="D109" s="14">
        <v>43694</v>
      </c>
      <c r="E109" s="15" t="s">
        <v>45</v>
      </c>
      <c r="F109" s="6">
        <v>188</v>
      </c>
      <c r="G109" s="6">
        <v>184</v>
      </c>
      <c r="H109" s="6">
        <v>185</v>
      </c>
      <c r="I109" s="6"/>
      <c r="J109" s="6"/>
      <c r="K109" s="6"/>
      <c r="L109" s="16">
        <v>3</v>
      </c>
      <c r="M109" s="16">
        <v>557</v>
      </c>
      <c r="N109" s="17">
        <v>185.66666666666666</v>
      </c>
      <c r="O109" s="16">
        <v>3</v>
      </c>
      <c r="P109" s="17">
        <v>188.66666666666666</v>
      </c>
    </row>
    <row r="110" spans="1:16" x14ac:dyDescent="0.25">
      <c r="A110" s="6">
        <v>4</v>
      </c>
      <c r="B110" s="6" t="s">
        <v>17</v>
      </c>
      <c r="C110" s="6" t="s">
        <v>46</v>
      </c>
      <c r="D110" s="14">
        <v>43694</v>
      </c>
      <c r="E110" s="15" t="s">
        <v>45</v>
      </c>
      <c r="F110" s="6">
        <v>168</v>
      </c>
      <c r="G110" s="6">
        <v>181</v>
      </c>
      <c r="H110" s="6">
        <v>174</v>
      </c>
      <c r="I110" s="6"/>
      <c r="J110" s="6"/>
      <c r="K110" s="6"/>
      <c r="L110" s="16">
        <v>3</v>
      </c>
      <c r="M110" s="16">
        <v>523</v>
      </c>
      <c r="N110" s="17">
        <v>174.33333333333334</v>
      </c>
      <c r="O110" s="16">
        <v>2</v>
      </c>
      <c r="P110" s="17">
        <v>176.33333333333334</v>
      </c>
    </row>
    <row r="111" spans="1:16" x14ac:dyDescent="0.25">
      <c r="A111" s="45"/>
      <c r="B111" s="45"/>
      <c r="C111" s="3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</row>
    <row r="112" spans="1:16" ht="31.5" x14ac:dyDescent="0.25">
      <c r="A112" s="2" t="s">
        <v>0</v>
      </c>
      <c r="B112" s="2" t="s">
        <v>1</v>
      </c>
      <c r="C112" s="2" t="s">
        <v>2</v>
      </c>
      <c r="D112" s="2" t="s">
        <v>3</v>
      </c>
      <c r="E112" s="12" t="s">
        <v>4</v>
      </c>
      <c r="F112" s="12" t="s">
        <v>5</v>
      </c>
      <c r="G112" s="12" t="s">
        <v>6</v>
      </c>
      <c r="H112" s="12" t="s">
        <v>7</v>
      </c>
      <c r="I112" s="12" t="s">
        <v>8</v>
      </c>
      <c r="J112" s="12" t="s">
        <v>9</v>
      </c>
      <c r="K112" s="12" t="s">
        <v>10</v>
      </c>
      <c r="L112" s="12" t="s">
        <v>11</v>
      </c>
      <c r="M112" s="12" t="s">
        <v>12</v>
      </c>
      <c r="N112" s="2" t="s">
        <v>13</v>
      </c>
      <c r="O112" s="12" t="s">
        <v>14</v>
      </c>
      <c r="P112" s="12" t="s">
        <v>15</v>
      </c>
    </row>
    <row r="113" spans="1:16" x14ac:dyDescent="0.25">
      <c r="A113" s="6">
        <v>1</v>
      </c>
      <c r="B113" s="6" t="s">
        <v>39</v>
      </c>
      <c r="C113" s="6" t="s">
        <v>47</v>
      </c>
      <c r="D113" s="14">
        <v>43694</v>
      </c>
      <c r="E113" s="15" t="s">
        <v>45</v>
      </c>
      <c r="F113" s="6">
        <v>183</v>
      </c>
      <c r="G113" s="6">
        <v>176</v>
      </c>
      <c r="H113" s="6">
        <v>183</v>
      </c>
      <c r="I113" s="6"/>
      <c r="J113" s="6"/>
      <c r="K113" s="6"/>
      <c r="L113" s="16">
        <v>3</v>
      </c>
      <c r="M113" s="16">
        <v>542</v>
      </c>
      <c r="N113" s="17">
        <v>180.66666666666666</v>
      </c>
      <c r="O113" s="16">
        <v>11</v>
      </c>
      <c r="P113" s="17">
        <v>191.66666666666666</v>
      </c>
    </row>
    <row r="114" spans="1:16" x14ac:dyDescent="0.25">
      <c r="A114" s="6">
        <v>2</v>
      </c>
      <c r="B114" s="6" t="s">
        <v>39</v>
      </c>
      <c r="C114" s="6" t="s">
        <v>48</v>
      </c>
      <c r="D114" s="14">
        <v>43694</v>
      </c>
      <c r="E114" s="15" t="s">
        <v>45</v>
      </c>
      <c r="F114" s="6">
        <v>171</v>
      </c>
      <c r="G114" s="6">
        <v>160</v>
      </c>
      <c r="H114" s="6">
        <v>155</v>
      </c>
      <c r="I114" s="6"/>
      <c r="J114" s="6"/>
      <c r="K114" s="6"/>
      <c r="L114" s="16">
        <v>3</v>
      </c>
      <c r="M114" s="16">
        <v>486</v>
      </c>
      <c r="N114" s="17">
        <v>162</v>
      </c>
      <c r="O114" s="16">
        <v>4</v>
      </c>
      <c r="P114" s="17">
        <v>166</v>
      </c>
    </row>
    <row r="115" spans="1:16" x14ac:dyDescent="0.25">
      <c r="A115" s="6">
        <v>3</v>
      </c>
      <c r="B115" s="6" t="s">
        <v>39</v>
      </c>
      <c r="C115" s="6" t="s">
        <v>49</v>
      </c>
      <c r="D115" s="14">
        <v>43694</v>
      </c>
      <c r="E115" s="15" t="s">
        <v>45</v>
      </c>
      <c r="F115" s="6">
        <v>160</v>
      </c>
      <c r="G115" s="6">
        <v>154</v>
      </c>
      <c r="H115" s="6">
        <v>158</v>
      </c>
      <c r="I115" s="6"/>
      <c r="J115" s="6"/>
      <c r="K115" s="6"/>
      <c r="L115" s="16">
        <v>3</v>
      </c>
      <c r="M115" s="16">
        <v>472</v>
      </c>
      <c r="N115" s="17">
        <v>157.33333333333334</v>
      </c>
      <c r="O115" s="16">
        <v>3</v>
      </c>
      <c r="P115" s="17">
        <v>160.33333333333334</v>
      </c>
    </row>
    <row r="116" spans="1:16" x14ac:dyDescent="0.25">
      <c r="A116" s="6">
        <v>4</v>
      </c>
      <c r="B116" s="6" t="s">
        <v>39</v>
      </c>
      <c r="C116" s="24" t="s">
        <v>71</v>
      </c>
      <c r="D116" s="14">
        <v>43694</v>
      </c>
      <c r="E116" s="15" t="s">
        <v>45</v>
      </c>
      <c r="F116" s="6">
        <v>151</v>
      </c>
      <c r="G116" s="6">
        <v>115</v>
      </c>
      <c r="H116" s="6">
        <v>150</v>
      </c>
      <c r="I116" s="6"/>
      <c r="J116" s="6"/>
      <c r="K116" s="6"/>
      <c r="L116" s="16">
        <v>3</v>
      </c>
      <c r="M116" s="16">
        <v>416</v>
      </c>
      <c r="N116" s="17">
        <v>138.66666666666666</v>
      </c>
      <c r="O116" s="16">
        <v>2</v>
      </c>
      <c r="P116" s="17">
        <v>140.66666666666666</v>
      </c>
    </row>
    <row r="117" spans="1:16" x14ac:dyDescent="0.25">
      <c r="A117" s="6">
        <v>5</v>
      </c>
      <c r="B117" s="6" t="s">
        <v>39</v>
      </c>
      <c r="C117" s="6" t="s">
        <v>50</v>
      </c>
      <c r="D117" s="14">
        <v>43694</v>
      </c>
      <c r="E117" s="15" t="s">
        <v>45</v>
      </c>
      <c r="F117" s="6">
        <v>107</v>
      </c>
      <c r="G117" s="6">
        <v>128</v>
      </c>
      <c r="H117" s="6">
        <v>106</v>
      </c>
      <c r="I117" s="6"/>
      <c r="J117" s="6"/>
      <c r="K117" s="6"/>
      <c r="L117" s="16">
        <v>3</v>
      </c>
      <c r="M117" s="16">
        <v>341</v>
      </c>
      <c r="N117" s="17">
        <v>113.66666666666667</v>
      </c>
      <c r="O117" s="16">
        <v>2</v>
      </c>
      <c r="P117" s="17">
        <v>115.66666666666667</v>
      </c>
    </row>
    <row r="118" spans="1:16" x14ac:dyDescent="0.25">
      <c r="A118" s="6">
        <v>6</v>
      </c>
      <c r="B118" s="6" t="s">
        <v>39</v>
      </c>
      <c r="C118" s="6" t="s">
        <v>51</v>
      </c>
      <c r="D118" s="14">
        <v>43694</v>
      </c>
      <c r="E118" s="15" t="s">
        <v>45</v>
      </c>
      <c r="F118" s="6">
        <v>8</v>
      </c>
      <c r="G118" s="6">
        <v>109</v>
      </c>
      <c r="H118" s="6">
        <v>142</v>
      </c>
      <c r="I118" s="6"/>
      <c r="J118" s="6"/>
      <c r="K118" s="6"/>
      <c r="L118" s="16">
        <v>3</v>
      </c>
      <c r="M118" s="16">
        <v>259</v>
      </c>
      <c r="N118" s="17">
        <v>86.333333333333329</v>
      </c>
      <c r="O118" s="16">
        <v>2</v>
      </c>
      <c r="P118" s="17">
        <v>88.333333333333329</v>
      </c>
    </row>
    <row r="119" spans="1:16" x14ac:dyDescent="0.25">
      <c r="A119" s="6">
        <v>7</v>
      </c>
      <c r="B119" s="6" t="s">
        <v>39</v>
      </c>
      <c r="C119" s="6" t="s">
        <v>52</v>
      </c>
      <c r="D119" s="14">
        <v>43694</v>
      </c>
      <c r="E119" s="15" t="s">
        <v>45</v>
      </c>
      <c r="F119" s="6">
        <v>63</v>
      </c>
      <c r="G119" s="6">
        <v>47</v>
      </c>
      <c r="H119" s="6">
        <v>92</v>
      </c>
      <c r="I119" s="6"/>
      <c r="J119" s="6"/>
      <c r="K119" s="6"/>
      <c r="L119" s="16">
        <v>3</v>
      </c>
      <c r="M119" s="16">
        <v>202</v>
      </c>
      <c r="N119" s="17">
        <v>67.333333333333329</v>
      </c>
      <c r="O119" s="16">
        <v>2</v>
      </c>
      <c r="P119" s="17">
        <v>69.333333333333329</v>
      </c>
    </row>
    <row r="120" spans="1:16" x14ac:dyDescent="0.25">
      <c r="A120" s="45"/>
      <c r="B120" s="45"/>
      <c r="C120" s="3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ht="31.5" x14ac:dyDescent="0.25">
      <c r="A121" s="34" t="s">
        <v>0</v>
      </c>
      <c r="B121" s="2" t="s">
        <v>1</v>
      </c>
      <c r="C121" s="2" t="s">
        <v>2</v>
      </c>
      <c r="D121" s="2" t="s">
        <v>3</v>
      </c>
      <c r="E121" s="12" t="s">
        <v>4</v>
      </c>
      <c r="F121" s="12" t="s">
        <v>5</v>
      </c>
      <c r="G121" s="12" t="s">
        <v>6</v>
      </c>
      <c r="H121" s="12" t="s">
        <v>7</v>
      </c>
      <c r="I121" s="12" t="s">
        <v>8</v>
      </c>
      <c r="J121" s="12" t="s">
        <v>9</v>
      </c>
      <c r="K121" s="12" t="s">
        <v>10</v>
      </c>
      <c r="L121" s="12" t="s">
        <v>11</v>
      </c>
      <c r="M121" s="12" t="s">
        <v>12</v>
      </c>
      <c r="N121" s="2" t="s">
        <v>13</v>
      </c>
      <c r="O121" s="12" t="s">
        <v>14</v>
      </c>
      <c r="P121" s="12" t="s">
        <v>15</v>
      </c>
    </row>
    <row r="122" spans="1:16" x14ac:dyDescent="0.25">
      <c r="A122" s="6">
        <v>1</v>
      </c>
      <c r="B122" s="6" t="s">
        <v>24</v>
      </c>
      <c r="C122" s="6" t="s">
        <v>32</v>
      </c>
      <c r="D122" s="14">
        <v>43694</v>
      </c>
      <c r="E122" s="15" t="s">
        <v>45</v>
      </c>
      <c r="F122" s="6">
        <v>192</v>
      </c>
      <c r="G122" s="6">
        <v>190</v>
      </c>
      <c r="H122" s="6">
        <v>187</v>
      </c>
      <c r="I122" s="6"/>
      <c r="J122" s="6"/>
      <c r="K122" s="6"/>
      <c r="L122" s="16">
        <v>3</v>
      </c>
      <c r="M122" s="16">
        <v>569</v>
      </c>
      <c r="N122" s="17">
        <v>189.66666666666666</v>
      </c>
      <c r="O122" s="16">
        <v>11</v>
      </c>
      <c r="P122" s="17">
        <v>200.66666666666666</v>
      </c>
    </row>
    <row r="123" spans="1:16" x14ac:dyDescent="0.25">
      <c r="A123" s="6">
        <v>2</v>
      </c>
      <c r="B123" s="6" t="s">
        <v>24</v>
      </c>
      <c r="C123" s="6" t="s">
        <v>53</v>
      </c>
      <c r="D123" s="14">
        <v>43694</v>
      </c>
      <c r="E123" s="15" t="s">
        <v>45</v>
      </c>
      <c r="F123" s="6">
        <v>157</v>
      </c>
      <c r="G123" s="6">
        <v>161</v>
      </c>
      <c r="H123" s="6">
        <v>167</v>
      </c>
      <c r="I123" s="6"/>
      <c r="J123" s="6"/>
      <c r="K123" s="6"/>
      <c r="L123" s="16">
        <v>3</v>
      </c>
      <c r="M123" s="16">
        <v>485</v>
      </c>
      <c r="N123" s="17">
        <v>161.66666666666666</v>
      </c>
      <c r="O123" s="16">
        <v>4</v>
      </c>
      <c r="P123" s="17">
        <v>165.66666666666666</v>
      </c>
    </row>
    <row r="124" spans="1:16" x14ac:dyDescent="0.25">
      <c r="A124" s="45"/>
      <c r="B124" s="45"/>
      <c r="C124" s="3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1:16" ht="31.5" x14ac:dyDescent="0.25">
      <c r="A125" s="34" t="s">
        <v>0</v>
      </c>
      <c r="B125" s="2" t="s">
        <v>1</v>
      </c>
      <c r="C125" s="2" t="s">
        <v>2</v>
      </c>
      <c r="D125" s="2" t="s">
        <v>3</v>
      </c>
      <c r="E125" s="12" t="s">
        <v>4</v>
      </c>
      <c r="F125" s="12" t="s">
        <v>5</v>
      </c>
      <c r="G125" s="12" t="s">
        <v>6</v>
      </c>
      <c r="H125" s="12" t="s">
        <v>7</v>
      </c>
      <c r="I125" s="12" t="s">
        <v>8</v>
      </c>
      <c r="J125" s="12" t="s">
        <v>9</v>
      </c>
      <c r="K125" s="12" t="s">
        <v>10</v>
      </c>
      <c r="L125" s="12" t="s">
        <v>11</v>
      </c>
      <c r="M125" s="12" t="s">
        <v>12</v>
      </c>
      <c r="N125" s="2" t="s">
        <v>13</v>
      </c>
      <c r="O125" s="12" t="s">
        <v>14</v>
      </c>
      <c r="P125" s="12" t="s">
        <v>15</v>
      </c>
    </row>
    <row r="126" spans="1:16" x14ac:dyDescent="0.25">
      <c r="A126" s="6">
        <v>1</v>
      </c>
      <c r="B126" s="6" t="s">
        <v>31</v>
      </c>
      <c r="C126" s="6" t="s">
        <v>54</v>
      </c>
      <c r="D126" s="14">
        <v>43694</v>
      </c>
      <c r="E126" s="15" t="s">
        <v>45</v>
      </c>
      <c r="F126" s="6">
        <v>95</v>
      </c>
      <c r="G126" s="6">
        <v>127</v>
      </c>
      <c r="H126" s="6">
        <v>101</v>
      </c>
      <c r="I126" s="16"/>
      <c r="J126" s="16"/>
      <c r="K126" s="35"/>
      <c r="L126" s="16">
        <v>3</v>
      </c>
      <c r="M126" s="16">
        <v>323</v>
      </c>
      <c r="N126" s="17">
        <v>107.66666666666667</v>
      </c>
      <c r="O126" s="16">
        <v>5</v>
      </c>
      <c r="P126" s="17">
        <v>118.66666666666667</v>
      </c>
    </row>
    <row r="127" spans="1:16" x14ac:dyDescent="0.25">
      <c r="A127" s="6"/>
      <c r="B127" s="6"/>
      <c r="C127" s="6"/>
      <c r="D127" s="14"/>
      <c r="E127" s="15"/>
      <c r="F127" s="6"/>
      <c r="G127" s="6"/>
      <c r="H127" s="6"/>
      <c r="I127" s="16"/>
      <c r="J127" s="16"/>
      <c r="K127" s="35"/>
      <c r="L127" s="16"/>
      <c r="M127" s="16"/>
      <c r="N127" s="17"/>
      <c r="O127" s="16"/>
      <c r="P127" s="17"/>
    </row>
    <row r="128" spans="1:16" x14ac:dyDescent="0.25">
      <c r="A128" s="45"/>
      <c r="B128" s="45"/>
      <c r="C128" s="3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</row>
    <row r="129" spans="1:16" ht="31.5" x14ac:dyDescent="0.25">
      <c r="A129" s="34" t="s">
        <v>0</v>
      </c>
      <c r="B129" s="2" t="s">
        <v>1</v>
      </c>
      <c r="C129" s="2" t="s">
        <v>2</v>
      </c>
      <c r="D129" s="2" t="s">
        <v>3</v>
      </c>
      <c r="E129" s="12" t="s">
        <v>4</v>
      </c>
      <c r="F129" s="12" t="s">
        <v>5</v>
      </c>
      <c r="G129" s="12" t="s">
        <v>6</v>
      </c>
      <c r="H129" s="12" t="s">
        <v>7</v>
      </c>
      <c r="I129" s="12" t="s">
        <v>8</v>
      </c>
      <c r="J129" s="12" t="s">
        <v>9</v>
      </c>
      <c r="K129" s="12" t="s">
        <v>10</v>
      </c>
      <c r="L129" s="12" t="s">
        <v>11</v>
      </c>
      <c r="M129" s="12" t="s">
        <v>12</v>
      </c>
      <c r="N129" s="2" t="s">
        <v>13</v>
      </c>
      <c r="O129" s="12" t="s">
        <v>14</v>
      </c>
      <c r="P129" s="12" t="s">
        <v>15</v>
      </c>
    </row>
    <row r="130" spans="1:16" x14ac:dyDescent="0.25">
      <c r="A130" s="6">
        <v>1</v>
      </c>
      <c r="B130" s="6" t="s">
        <v>39</v>
      </c>
      <c r="C130" s="6" t="s">
        <v>55</v>
      </c>
      <c r="D130" s="14">
        <v>43694</v>
      </c>
      <c r="E130" s="15" t="s">
        <v>45</v>
      </c>
      <c r="F130" s="6">
        <v>118</v>
      </c>
      <c r="G130" s="6">
        <v>153</v>
      </c>
      <c r="H130" s="6">
        <v>154</v>
      </c>
      <c r="I130" s="16"/>
      <c r="J130" s="16"/>
      <c r="K130" s="35"/>
      <c r="L130" s="16">
        <v>3</v>
      </c>
      <c r="M130" s="16">
        <v>425</v>
      </c>
      <c r="N130" s="17">
        <v>141.66666666666666</v>
      </c>
      <c r="O130" s="16">
        <v>5</v>
      </c>
      <c r="P130" s="17">
        <v>146.66666666666666</v>
      </c>
    </row>
    <row r="131" spans="1:16" x14ac:dyDescent="0.25">
      <c r="A131" s="45"/>
      <c r="B131" s="45"/>
      <c r="C131" s="3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1:16" ht="31.5" x14ac:dyDescent="0.25">
      <c r="A132" s="34" t="s">
        <v>0</v>
      </c>
      <c r="B132" s="2" t="s">
        <v>1</v>
      </c>
      <c r="C132" s="2" t="s">
        <v>2</v>
      </c>
      <c r="D132" s="2" t="s">
        <v>3</v>
      </c>
      <c r="E132" s="12" t="s">
        <v>4</v>
      </c>
      <c r="F132" s="12" t="s">
        <v>5</v>
      </c>
      <c r="G132" s="12" t="s">
        <v>6</v>
      </c>
      <c r="H132" s="12" t="s">
        <v>7</v>
      </c>
      <c r="I132" s="12" t="s">
        <v>8</v>
      </c>
      <c r="J132" s="12" t="s">
        <v>9</v>
      </c>
      <c r="K132" s="12" t="s">
        <v>10</v>
      </c>
      <c r="L132" s="12" t="s">
        <v>11</v>
      </c>
      <c r="M132" s="12" t="s">
        <v>12</v>
      </c>
      <c r="N132" s="2" t="s">
        <v>13</v>
      </c>
      <c r="O132" s="12" t="s">
        <v>14</v>
      </c>
      <c r="P132" s="12" t="s">
        <v>15</v>
      </c>
    </row>
    <row r="133" spans="1:16" x14ac:dyDescent="0.25">
      <c r="A133" s="6">
        <v>1</v>
      </c>
      <c r="B133" s="6" t="s">
        <v>17</v>
      </c>
      <c r="C133" s="35" t="s">
        <v>42</v>
      </c>
      <c r="D133" s="14">
        <v>43694</v>
      </c>
      <c r="E133" s="15" t="s">
        <v>45</v>
      </c>
      <c r="F133" s="6">
        <v>148</v>
      </c>
      <c r="G133" s="6">
        <v>152</v>
      </c>
      <c r="H133" s="6">
        <v>154</v>
      </c>
      <c r="I133" s="16"/>
      <c r="J133" s="16"/>
      <c r="K133" s="35"/>
      <c r="L133" s="16">
        <v>3</v>
      </c>
      <c r="M133" s="16">
        <v>454</v>
      </c>
      <c r="N133" s="17">
        <v>151.33000000000001</v>
      </c>
      <c r="O133" s="16">
        <v>5</v>
      </c>
      <c r="P133" s="17">
        <v>156.33000000000001</v>
      </c>
    </row>
    <row r="134" spans="1:16" x14ac:dyDescent="0.25">
      <c r="A134" s="40"/>
      <c r="B134" s="40"/>
      <c r="C134" s="40"/>
      <c r="D134" s="41"/>
      <c r="E134" s="42"/>
      <c r="F134" s="40"/>
      <c r="G134" s="40"/>
      <c r="H134" s="40"/>
      <c r="I134" s="40"/>
      <c r="J134" s="40"/>
      <c r="K134" s="40"/>
      <c r="L134" s="43"/>
      <c r="M134" s="43"/>
      <c r="N134" s="44"/>
      <c r="O134" s="43"/>
      <c r="P134" s="44"/>
    </row>
    <row r="135" spans="1:16" ht="31.5" x14ac:dyDescent="0.25">
      <c r="A135" s="2" t="s">
        <v>0</v>
      </c>
      <c r="B135" s="2" t="s">
        <v>1</v>
      </c>
      <c r="C135" s="2" t="s">
        <v>2</v>
      </c>
      <c r="D135" s="2" t="s">
        <v>3</v>
      </c>
      <c r="E135" s="12" t="s">
        <v>4</v>
      </c>
      <c r="F135" s="12" t="s">
        <v>5</v>
      </c>
      <c r="G135" s="12" t="s">
        <v>6</v>
      </c>
      <c r="H135" s="12" t="s">
        <v>7</v>
      </c>
      <c r="I135" s="12" t="s">
        <v>8</v>
      </c>
      <c r="J135" s="12" t="s">
        <v>9</v>
      </c>
      <c r="K135" s="12" t="s">
        <v>10</v>
      </c>
      <c r="L135" s="12" t="s">
        <v>11</v>
      </c>
      <c r="M135" s="12" t="s">
        <v>12</v>
      </c>
      <c r="N135" s="2" t="s">
        <v>13</v>
      </c>
      <c r="O135" s="12" t="s">
        <v>14</v>
      </c>
      <c r="P135" s="12" t="s">
        <v>15</v>
      </c>
    </row>
    <row r="136" spans="1:16" x14ac:dyDescent="0.25">
      <c r="A136" s="6">
        <v>1</v>
      </c>
      <c r="B136" s="6" t="s">
        <v>39</v>
      </c>
      <c r="C136" s="6" t="s">
        <v>40</v>
      </c>
      <c r="D136" s="14">
        <v>43688</v>
      </c>
      <c r="E136" s="15" t="s">
        <v>16</v>
      </c>
      <c r="F136" s="6">
        <v>163</v>
      </c>
      <c r="G136" s="6">
        <v>164</v>
      </c>
      <c r="H136" s="6">
        <v>169</v>
      </c>
      <c r="I136" s="6">
        <v>157</v>
      </c>
      <c r="J136" s="6"/>
      <c r="K136" s="6"/>
      <c r="L136" s="16">
        <v>4</v>
      </c>
      <c r="M136" s="16">
        <v>653</v>
      </c>
      <c r="N136" s="17">
        <v>163.25</v>
      </c>
      <c r="O136" s="16">
        <v>5</v>
      </c>
      <c r="P136" s="17">
        <v>168.25</v>
      </c>
    </row>
    <row r="137" spans="1:16" x14ac:dyDescent="0.25">
      <c r="A137" s="24"/>
      <c r="B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ht="31.5" x14ac:dyDescent="0.25">
      <c r="A138" s="34" t="s">
        <v>0</v>
      </c>
      <c r="B138" s="2" t="s">
        <v>1</v>
      </c>
      <c r="C138" s="2" t="s">
        <v>2</v>
      </c>
      <c r="D138" s="2" t="s">
        <v>3</v>
      </c>
      <c r="E138" s="12" t="s">
        <v>4</v>
      </c>
      <c r="F138" s="12" t="s">
        <v>5</v>
      </c>
      <c r="G138" s="12" t="s">
        <v>6</v>
      </c>
      <c r="H138" s="12" t="s">
        <v>7</v>
      </c>
      <c r="I138" s="12" t="s">
        <v>8</v>
      </c>
      <c r="J138" s="12" t="s">
        <v>9</v>
      </c>
      <c r="K138" s="12" t="s">
        <v>10</v>
      </c>
      <c r="L138" s="12" t="s">
        <v>11</v>
      </c>
      <c r="M138" s="12" t="s">
        <v>12</v>
      </c>
      <c r="N138" s="2" t="s">
        <v>13</v>
      </c>
      <c r="O138" s="12" t="s">
        <v>14</v>
      </c>
      <c r="P138" s="12" t="s">
        <v>15</v>
      </c>
    </row>
    <row r="139" spans="1:16" ht="16.5" thickBot="1" x14ac:dyDescent="0.3">
      <c r="A139" s="6">
        <v>1</v>
      </c>
      <c r="B139" s="6" t="s">
        <v>24</v>
      </c>
      <c r="C139" s="6" t="s">
        <v>26</v>
      </c>
      <c r="D139" s="14">
        <v>43688</v>
      </c>
      <c r="E139" s="15" t="s">
        <v>16</v>
      </c>
      <c r="F139" s="6">
        <v>196</v>
      </c>
      <c r="G139" s="6">
        <v>199</v>
      </c>
      <c r="H139" s="29">
        <v>197</v>
      </c>
      <c r="I139" s="6">
        <v>196</v>
      </c>
      <c r="J139" s="6"/>
      <c r="K139" s="6"/>
      <c r="L139" s="16">
        <v>4</v>
      </c>
      <c r="M139" s="16">
        <v>788</v>
      </c>
      <c r="N139" s="17">
        <v>197</v>
      </c>
      <c r="O139" s="16">
        <v>9</v>
      </c>
      <c r="P139" s="17">
        <v>206</v>
      </c>
    </row>
    <row r="140" spans="1:16" ht="16.5" thickBot="1" x14ac:dyDescent="0.3">
      <c r="A140" s="6">
        <v>2</v>
      </c>
      <c r="B140" s="6" t="s">
        <v>24</v>
      </c>
      <c r="C140" s="6" t="s">
        <v>27</v>
      </c>
      <c r="D140" s="14">
        <v>43688</v>
      </c>
      <c r="E140" s="15" t="s">
        <v>16</v>
      </c>
      <c r="F140" s="6">
        <v>196</v>
      </c>
      <c r="G140" s="30">
        <v>198</v>
      </c>
      <c r="H140" s="25">
        <v>197</v>
      </c>
      <c r="I140" s="31">
        <v>195</v>
      </c>
      <c r="J140" s="6"/>
      <c r="K140" s="6"/>
      <c r="L140" s="16">
        <v>4</v>
      </c>
      <c r="M140" s="16">
        <v>786</v>
      </c>
      <c r="N140" s="17">
        <v>196.5</v>
      </c>
      <c r="O140" s="16">
        <v>6</v>
      </c>
      <c r="P140" s="17">
        <v>202.5</v>
      </c>
    </row>
    <row r="141" spans="1:16" x14ac:dyDescent="0.25">
      <c r="A141" s="6">
        <v>3</v>
      </c>
      <c r="B141" s="6" t="s">
        <v>24</v>
      </c>
      <c r="C141" s="6" t="s">
        <v>30</v>
      </c>
      <c r="D141" s="14">
        <v>43688</v>
      </c>
      <c r="E141" s="15" t="s">
        <v>16</v>
      </c>
      <c r="F141" s="6">
        <v>197</v>
      </c>
      <c r="G141" s="6">
        <v>195</v>
      </c>
      <c r="H141" s="33">
        <v>196</v>
      </c>
      <c r="I141" s="6">
        <v>195</v>
      </c>
      <c r="J141" s="6"/>
      <c r="K141" s="6"/>
      <c r="L141" s="16">
        <v>4</v>
      </c>
      <c r="M141" s="16">
        <v>783</v>
      </c>
      <c r="N141" s="17">
        <v>195.75</v>
      </c>
      <c r="O141" s="16">
        <v>5</v>
      </c>
      <c r="P141" s="17">
        <v>200.75</v>
      </c>
    </row>
    <row r="142" spans="1:16" x14ac:dyDescent="0.25">
      <c r="A142" s="6">
        <v>4</v>
      </c>
      <c r="B142" s="6" t="s">
        <v>24</v>
      </c>
      <c r="C142" s="6" t="s">
        <v>28</v>
      </c>
      <c r="D142" s="14">
        <v>43688</v>
      </c>
      <c r="E142" s="15" t="s">
        <v>16</v>
      </c>
      <c r="F142" s="6">
        <v>193</v>
      </c>
      <c r="G142" s="6">
        <v>192</v>
      </c>
      <c r="H142" s="6">
        <v>191</v>
      </c>
      <c r="I142" s="6">
        <v>194</v>
      </c>
      <c r="J142" s="6"/>
      <c r="K142" s="6"/>
      <c r="L142" s="16">
        <v>4</v>
      </c>
      <c r="M142" s="16">
        <v>770</v>
      </c>
      <c r="N142" s="17">
        <v>192.5</v>
      </c>
      <c r="O142" s="16">
        <v>2</v>
      </c>
      <c r="P142" s="17">
        <v>194.5</v>
      </c>
    </row>
    <row r="143" spans="1:16" x14ac:dyDescent="0.25">
      <c r="A143" s="6">
        <v>5</v>
      </c>
      <c r="B143" s="6" t="s">
        <v>24</v>
      </c>
      <c r="C143" s="6" t="s">
        <v>34</v>
      </c>
      <c r="D143" s="14">
        <v>43688</v>
      </c>
      <c r="E143" s="15" t="s">
        <v>16</v>
      </c>
      <c r="F143" s="6">
        <v>192</v>
      </c>
      <c r="G143" s="6">
        <v>191</v>
      </c>
      <c r="H143" s="6">
        <v>192</v>
      </c>
      <c r="I143" s="6">
        <v>190</v>
      </c>
      <c r="J143" s="6"/>
      <c r="K143" s="6"/>
      <c r="L143" s="16">
        <v>4</v>
      </c>
      <c r="M143" s="16">
        <v>765</v>
      </c>
      <c r="N143" s="17">
        <v>191.25</v>
      </c>
      <c r="O143" s="16">
        <v>2</v>
      </c>
      <c r="P143" s="17">
        <v>193.25</v>
      </c>
    </row>
    <row r="144" spans="1:16" x14ac:dyDescent="0.25">
      <c r="A144" s="24"/>
      <c r="B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ht="31.5" x14ac:dyDescent="0.25">
      <c r="A145" s="34" t="s">
        <v>0</v>
      </c>
      <c r="B145" s="2" t="s">
        <v>1</v>
      </c>
      <c r="C145" s="2" t="s">
        <v>2</v>
      </c>
      <c r="D145" s="2" t="s">
        <v>3</v>
      </c>
      <c r="E145" s="12" t="s">
        <v>4</v>
      </c>
      <c r="F145" s="12" t="s">
        <v>5</v>
      </c>
      <c r="G145" s="12" t="s">
        <v>6</v>
      </c>
      <c r="H145" s="12" t="s">
        <v>7</v>
      </c>
      <c r="I145" s="12" t="s">
        <v>8</v>
      </c>
      <c r="J145" s="12" t="s">
        <v>9</v>
      </c>
      <c r="K145" s="12" t="s">
        <v>10</v>
      </c>
      <c r="L145" s="12" t="s">
        <v>11</v>
      </c>
      <c r="M145" s="12" t="s">
        <v>12</v>
      </c>
      <c r="N145" s="2" t="s">
        <v>13</v>
      </c>
      <c r="O145" s="12" t="s">
        <v>14</v>
      </c>
      <c r="P145" s="12" t="s">
        <v>15</v>
      </c>
    </row>
    <row r="146" spans="1:16" x14ac:dyDescent="0.25">
      <c r="A146" s="6">
        <v>1</v>
      </c>
      <c r="B146" s="6" t="s">
        <v>31</v>
      </c>
      <c r="C146" s="6" t="s">
        <v>32</v>
      </c>
      <c r="D146" s="14">
        <v>43688</v>
      </c>
      <c r="E146" s="15" t="s">
        <v>16</v>
      </c>
      <c r="F146" s="6">
        <v>188</v>
      </c>
      <c r="G146" s="6">
        <v>192</v>
      </c>
      <c r="H146" s="6">
        <v>190</v>
      </c>
      <c r="I146" s="16">
        <v>190</v>
      </c>
      <c r="J146" s="16"/>
      <c r="K146" s="35"/>
      <c r="L146" s="16">
        <v>4</v>
      </c>
      <c r="M146" s="16">
        <v>760</v>
      </c>
      <c r="N146" s="17">
        <v>190</v>
      </c>
      <c r="O146" s="16">
        <v>13</v>
      </c>
      <c r="P146" s="17">
        <v>203</v>
      </c>
    </row>
    <row r="147" spans="1:16" x14ac:dyDescent="0.25">
      <c r="A147" s="6">
        <v>2</v>
      </c>
      <c r="B147" s="6" t="s">
        <v>31</v>
      </c>
      <c r="C147" s="6" t="s">
        <v>41</v>
      </c>
      <c r="D147" s="14">
        <v>43688</v>
      </c>
      <c r="E147" s="15" t="s">
        <v>16</v>
      </c>
      <c r="F147" s="6">
        <v>166</v>
      </c>
      <c r="G147" s="6">
        <v>157</v>
      </c>
      <c r="H147" s="6">
        <v>163</v>
      </c>
      <c r="I147" s="16">
        <v>163</v>
      </c>
      <c r="J147" s="16"/>
      <c r="K147" s="16"/>
      <c r="L147" s="16">
        <v>4</v>
      </c>
      <c r="M147" s="16">
        <v>649</v>
      </c>
      <c r="N147" s="17">
        <v>162.25</v>
      </c>
      <c r="O147" s="16">
        <v>4</v>
      </c>
      <c r="P147" s="17">
        <v>166.25</v>
      </c>
    </row>
    <row r="148" spans="1:16" x14ac:dyDescent="0.25">
      <c r="A148" s="24"/>
      <c r="B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ht="31.5" x14ac:dyDescent="0.25">
      <c r="A149" s="2" t="s">
        <v>0</v>
      </c>
      <c r="B149" s="2" t="s">
        <v>1</v>
      </c>
      <c r="C149" s="2" t="s">
        <v>2</v>
      </c>
      <c r="D149" s="2" t="s">
        <v>3</v>
      </c>
      <c r="E149" s="12" t="s">
        <v>4</v>
      </c>
      <c r="F149" s="12" t="s">
        <v>5</v>
      </c>
      <c r="G149" s="12" t="s">
        <v>6</v>
      </c>
      <c r="H149" s="12" t="s">
        <v>7</v>
      </c>
      <c r="I149" s="12" t="s">
        <v>8</v>
      </c>
      <c r="J149" s="12" t="s">
        <v>9</v>
      </c>
      <c r="K149" s="12" t="s">
        <v>10</v>
      </c>
      <c r="L149" s="12" t="s">
        <v>11</v>
      </c>
      <c r="M149" s="12" t="s">
        <v>12</v>
      </c>
      <c r="N149" s="2" t="s">
        <v>13</v>
      </c>
      <c r="O149" s="12" t="s">
        <v>14</v>
      </c>
      <c r="P149" s="12" t="s">
        <v>15</v>
      </c>
    </row>
    <row r="150" spans="1:16" x14ac:dyDescent="0.25">
      <c r="A150" s="6">
        <v>1</v>
      </c>
      <c r="B150" s="6" t="s">
        <v>17</v>
      </c>
      <c r="C150" s="6" t="s">
        <v>42</v>
      </c>
      <c r="D150" s="14">
        <v>43688</v>
      </c>
      <c r="E150" s="15" t="s">
        <v>16</v>
      </c>
      <c r="F150" s="6">
        <v>151</v>
      </c>
      <c r="G150" s="6">
        <v>159</v>
      </c>
      <c r="H150" s="6">
        <v>150</v>
      </c>
      <c r="I150" s="6">
        <v>151</v>
      </c>
      <c r="J150" s="6"/>
      <c r="K150" s="6"/>
      <c r="L150" s="16">
        <v>4</v>
      </c>
      <c r="M150" s="16">
        <v>611</v>
      </c>
      <c r="N150" s="17">
        <v>152.75</v>
      </c>
      <c r="O150" s="16">
        <v>5</v>
      </c>
      <c r="P150" s="17">
        <v>157.75</v>
      </c>
    </row>
    <row r="151" spans="1:16" x14ac:dyDescent="0.25">
      <c r="A151" s="37"/>
      <c r="B151" s="37"/>
      <c r="C151" s="84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ht="31.5" x14ac:dyDescent="0.25">
      <c r="A152" s="2" t="s">
        <v>0</v>
      </c>
      <c r="B152" s="2" t="s">
        <v>1</v>
      </c>
      <c r="C152" s="2" t="s">
        <v>2</v>
      </c>
      <c r="D152" s="2" t="s">
        <v>3</v>
      </c>
      <c r="E152" s="12" t="s">
        <v>4</v>
      </c>
      <c r="F152" s="12" t="s">
        <v>5</v>
      </c>
      <c r="G152" s="12" t="s">
        <v>6</v>
      </c>
      <c r="H152" s="12" t="s">
        <v>7</v>
      </c>
      <c r="I152" s="12" t="s">
        <v>8</v>
      </c>
      <c r="J152" s="12" t="s">
        <v>9</v>
      </c>
      <c r="K152" s="12" t="s">
        <v>10</v>
      </c>
      <c r="L152" s="12" t="s">
        <v>11</v>
      </c>
      <c r="M152" s="12" t="s">
        <v>12</v>
      </c>
      <c r="N152" s="2" t="s">
        <v>13</v>
      </c>
      <c r="O152" s="12" t="s">
        <v>14</v>
      </c>
      <c r="P152" s="12" t="s">
        <v>15</v>
      </c>
    </row>
    <row r="153" spans="1:16" x14ac:dyDescent="0.25">
      <c r="A153" s="6">
        <v>1</v>
      </c>
      <c r="B153" s="6" t="s">
        <v>39</v>
      </c>
      <c r="C153" s="6" t="s">
        <v>43</v>
      </c>
      <c r="D153" s="14">
        <v>43698</v>
      </c>
      <c r="E153" s="15" t="s">
        <v>16</v>
      </c>
      <c r="F153" s="6">
        <v>153</v>
      </c>
      <c r="G153" s="6">
        <v>154</v>
      </c>
      <c r="H153" s="6">
        <v>170</v>
      </c>
      <c r="I153" s="6">
        <v>171</v>
      </c>
      <c r="J153" s="6"/>
      <c r="K153" s="6"/>
      <c r="L153" s="16">
        <v>4</v>
      </c>
      <c r="M153" s="16">
        <v>648</v>
      </c>
      <c r="N153" s="17">
        <v>162</v>
      </c>
      <c r="O153" s="16">
        <v>5</v>
      </c>
      <c r="P153" s="17">
        <v>167</v>
      </c>
    </row>
    <row r="154" spans="1:16" x14ac:dyDescent="0.25">
      <c r="A154" s="24"/>
      <c r="B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ht="31.5" x14ac:dyDescent="0.25">
      <c r="A155" s="2" t="s">
        <v>0</v>
      </c>
      <c r="B155" s="2" t="s">
        <v>1</v>
      </c>
      <c r="C155" s="2" t="s">
        <v>2</v>
      </c>
      <c r="D155" s="2" t="s">
        <v>3</v>
      </c>
      <c r="E155" s="12" t="s">
        <v>4</v>
      </c>
      <c r="F155" s="12" t="s">
        <v>5</v>
      </c>
      <c r="G155" s="12" t="s">
        <v>6</v>
      </c>
      <c r="H155" s="12" t="s">
        <v>7</v>
      </c>
      <c r="I155" s="12" t="s">
        <v>8</v>
      </c>
      <c r="J155" s="12" t="s">
        <v>9</v>
      </c>
      <c r="K155" s="12" t="s">
        <v>10</v>
      </c>
      <c r="L155" s="12" t="s">
        <v>11</v>
      </c>
      <c r="M155" s="12" t="s">
        <v>12</v>
      </c>
      <c r="N155" s="2" t="s">
        <v>13</v>
      </c>
      <c r="O155" s="12" t="s">
        <v>14</v>
      </c>
      <c r="P155" s="12" t="s">
        <v>15</v>
      </c>
    </row>
    <row r="156" spans="1:16" x14ac:dyDescent="0.25">
      <c r="A156" s="6">
        <v>1</v>
      </c>
      <c r="B156" s="6" t="s">
        <v>17</v>
      </c>
      <c r="C156" s="6" t="s">
        <v>18</v>
      </c>
      <c r="D156" s="14">
        <v>43698</v>
      </c>
      <c r="E156" s="15" t="s">
        <v>16</v>
      </c>
      <c r="F156" s="6">
        <v>195</v>
      </c>
      <c r="G156" s="6">
        <v>195</v>
      </c>
      <c r="H156" s="6">
        <v>194</v>
      </c>
      <c r="I156" s="6">
        <v>195</v>
      </c>
      <c r="J156" s="6"/>
      <c r="K156" s="6"/>
      <c r="L156" s="16">
        <v>4</v>
      </c>
      <c r="M156" s="16">
        <v>779</v>
      </c>
      <c r="N156" s="17">
        <v>194.75</v>
      </c>
      <c r="O156" s="16">
        <v>7</v>
      </c>
      <c r="P156" s="17">
        <v>201.75</v>
      </c>
    </row>
    <row r="157" spans="1:16" x14ac:dyDescent="0.25">
      <c r="A157" s="6">
        <v>2</v>
      </c>
      <c r="B157" s="6" t="s">
        <v>17</v>
      </c>
      <c r="C157" s="6" t="s">
        <v>23</v>
      </c>
      <c r="D157" s="14">
        <v>43698</v>
      </c>
      <c r="E157" s="15" t="s">
        <v>16</v>
      </c>
      <c r="F157" s="6">
        <v>192</v>
      </c>
      <c r="G157" s="36">
        <v>195</v>
      </c>
      <c r="H157" s="36">
        <v>194</v>
      </c>
      <c r="I157" s="6">
        <v>196</v>
      </c>
      <c r="J157" s="6"/>
      <c r="K157" s="6"/>
      <c r="L157" s="16">
        <v>4</v>
      </c>
      <c r="M157" s="16">
        <v>777</v>
      </c>
      <c r="N157" s="17">
        <v>194.25</v>
      </c>
      <c r="O157" s="16">
        <v>10</v>
      </c>
      <c r="P157" s="17">
        <v>204.25</v>
      </c>
    </row>
    <row r="158" spans="1:16" x14ac:dyDescent="0.25">
      <c r="A158" s="6">
        <v>3</v>
      </c>
      <c r="B158" s="6" t="s">
        <v>17</v>
      </c>
      <c r="C158" s="6" t="s">
        <v>19</v>
      </c>
      <c r="D158" s="14">
        <v>43698</v>
      </c>
      <c r="E158" s="15" t="s">
        <v>16</v>
      </c>
      <c r="F158" s="6">
        <v>193</v>
      </c>
      <c r="G158" s="6">
        <v>193</v>
      </c>
      <c r="H158" s="6">
        <v>191</v>
      </c>
      <c r="I158" s="6">
        <v>190</v>
      </c>
      <c r="J158" s="6"/>
      <c r="K158" s="6"/>
      <c r="L158" s="16">
        <v>4</v>
      </c>
      <c r="M158" s="16">
        <v>767</v>
      </c>
      <c r="N158" s="17">
        <v>191.75</v>
      </c>
      <c r="O158" s="16">
        <v>3</v>
      </c>
      <c r="P158" s="17">
        <v>194.75</v>
      </c>
    </row>
    <row r="159" spans="1:16" x14ac:dyDescent="0.25">
      <c r="A159" s="6">
        <v>4</v>
      </c>
      <c r="B159" s="6" t="s">
        <v>17</v>
      </c>
      <c r="C159" s="6" t="s">
        <v>21</v>
      </c>
      <c r="D159" s="14">
        <v>43698</v>
      </c>
      <c r="E159" s="15" t="s">
        <v>16</v>
      </c>
      <c r="F159" s="6">
        <v>188</v>
      </c>
      <c r="G159" s="6">
        <v>180</v>
      </c>
      <c r="H159" s="6">
        <v>192</v>
      </c>
      <c r="I159" s="6">
        <v>186</v>
      </c>
      <c r="J159" s="6"/>
      <c r="K159" s="6"/>
      <c r="L159" s="16">
        <v>4</v>
      </c>
      <c r="M159" s="16">
        <v>746</v>
      </c>
      <c r="N159" s="17">
        <v>186.5</v>
      </c>
      <c r="O159" s="16">
        <v>2</v>
      </c>
      <c r="P159" s="17">
        <v>188.5</v>
      </c>
    </row>
    <row r="160" spans="1:16" x14ac:dyDescent="0.25">
      <c r="A160" s="24"/>
      <c r="B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1:16" ht="31.5" x14ac:dyDescent="0.25">
      <c r="A161" s="34" t="s">
        <v>0</v>
      </c>
      <c r="B161" s="2" t="s">
        <v>1</v>
      </c>
      <c r="C161" s="2" t="s">
        <v>2</v>
      </c>
      <c r="D161" s="2" t="s">
        <v>3</v>
      </c>
      <c r="E161" s="12" t="s">
        <v>4</v>
      </c>
      <c r="F161" s="12" t="s">
        <v>5</v>
      </c>
      <c r="G161" s="12" t="s">
        <v>6</v>
      </c>
      <c r="H161" s="12" t="s">
        <v>7</v>
      </c>
      <c r="I161" s="12" t="s">
        <v>8</v>
      </c>
      <c r="J161" s="12" t="s">
        <v>9</v>
      </c>
      <c r="K161" s="12" t="s">
        <v>10</v>
      </c>
      <c r="L161" s="12" t="s">
        <v>11</v>
      </c>
      <c r="M161" s="12" t="s">
        <v>12</v>
      </c>
      <c r="N161" s="2" t="s">
        <v>13</v>
      </c>
      <c r="O161" s="12" t="s">
        <v>14</v>
      </c>
      <c r="P161" s="12" t="s">
        <v>15</v>
      </c>
    </row>
    <row r="162" spans="1:16" x14ac:dyDescent="0.25">
      <c r="A162" s="6">
        <v>1</v>
      </c>
      <c r="B162" s="6" t="s">
        <v>24</v>
      </c>
      <c r="C162" s="6" t="s">
        <v>26</v>
      </c>
      <c r="D162" s="14">
        <v>43698</v>
      </c>
      <c r="E162" s="15" t="s">
        <v>16</v>
      </c>
      <c r="F162" s="6">
        <v>198</v>
      </c>
      <c r="G162" s="6">
        <v>195</v>
      </c>
      <c r="H162" s="6">
        <v>198</v>
      </c>
      <c r="I162" s="6">
        <v>197</v>
      </c>
      <c r="J162" s="6"/>
      <c r="K162" s="6"/>
      <c r="L162" s="16">
        <v>4</v>
      </c>
      <c r="M162" s="16">
        <v>788</v>
      </c>
      <c r="N162" s="17">
        <v>197</v>
      </c>
      <c r="O162" s="16">
        <v>9</v>
      </c>
      <c r="P162" s="17">
        <v>206</v>
      </c>
    </row>
    <row r="163" spans="1:16" x14ac:dyDescent="0.25">
      <c r="A163" s="6">
        <v>2</v>
      </c>
      <c r="B163" s="6" t="s">
        <v>24</v>
      </c>
      <c r="C163" s="6" t="s">
        <v>29</v>
      </c>
      <c r="D163" s="14">
        <v>43698</v>
      </c>
      <c r="E163" s="15" t="s">
        <v>16</v>
      </c>
      <c r="F163" s="6">
        <v>189</v>
      </c>
      <c r="G163" s="6">
        <v>196</v>
      </c>
      <c r="H163" s="6">
        <v>195</v>
      </c>
      <c r="I163" s="6">
        <v>199</v>
      </c>
      <c r="J163" s="6"/>
      <c r="K163" s="6"/>
      <c r="L163" s="16">
        <v>4</v>
      </c>
      <c r="M163" s="16">
        <v>779</v>
      </c>
      <c r="N163" s="17">
        <v>194.75</v>
      </c>
      <c r="O163" s="16">
        <v>8</v>
      </c>
      <c r="P163" s="17">
        <v>202.75</v>
      </c>
    </row>
    <row r="164" spans="1:16" x14ac:dyDescent="0.25">
      <c r="A164" s="6">
        <v>3</v>
      </c>
      <c r="B164" s="6" t="s">
        <v>24</v>
      </c>
      <c r="C164" s="6" t="s">
        <v>34</v>
      </c>
      <c r="D164" s="14">
        <v>43698</v>
      </c>
      <c r="E164" s="15" t="s">
        <v>16</v>
      </c>
      <c r="F164" s="6">
        <v>192</v>
      </c>
      <c r="G164" s="6">
        <v>193</v>
      </c>
      <c r="H164" s="6">
        <v>196</v>
      </c>
      <c r="I164" s="6">
        <v>193</v>
      </c>
      <c r="J164" s="6"/>
      <c r="K164" s="6"/>
      <c r="L164" s="16">
        <v>4</v>
      </c>
      <c r="M164" s="16">
        <v>774</v>
      </c>
      <c r="N164" s="17">
        <v>193.5</v>
      </c>
      <c r="O164" s="16">
        <v>3</v>
      </c>
      <c r="P164" s="17">
        <v>196.5</v>
      </c>
    </row>
    <row r="165" spans="1:16" x14ac:dyDescent="0.25">
      <c r="A165" s="6">
        <v>4</v>
      </c>
      <c r="B165" s="6" t="s">
        <v>24</v>
      </c>
      <c r="C165" s="6" t="s">
        <v>30</v>
      </c>
      <c r="D165" s="14">
        <v>43698</v>
      </c>
      <c r="E165" s="15" t="s">
        <v>16</v>
      </c>
      <c r="F165" s="6">
        <v>192</v>
      </c>
      <c r="G165" s="6">
        <v>194</v>
      </c>
      <c r="H165" s="6">
        <v>193</v>
      </c>
      <c r="I165" s="6">
        <v>193</v>
      </c>
      <c r="J165" s="6"/>
      <c r="K165" s="6"/>
      <c r="L165" s="16">
        <v>4</v>
      </c>
      <c r="M165" s="16">
        <v>772</v>
      </c>
      <c r="N165" s="17">
        <v>193</v>
      </c>
      <c r="O165" s="16">
        <v>2</v>
      </c>
      <c r="P165" s="17">
        <v>195</v>
      </c>
    </row>
    <row r="166" spans="1:16" x14ac:dyDescent="0.25">
      <c r="A166" s="24"/>
      <c r="B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ht="31.5" x14ac:dyDescent="0.25">
      <c r="A167" s="34" t="s">
        <v>0</v>
      </c>
      <c r="B167" s="2" t="s">
        <v>1</v>
      </c>
      <c r="C167" s="2" t="s">
        <v>2</v>
      </c>
      <c r="D167" s="2" t="s">
        <v>3</v>
      </c>
      <c r="E167" s="12" t="s">
        <v>4</v>
      </c>
      <c r="F167" s="12" t="s">
        <v>5</v>
      </c>
      <c r="G167" s="12" t="s">
        <v>6</v>
      </c>
      <c r="H167" s="12" t="s">
        <v>7</v>
      </c>
      <c r="I167" s="12" t="s">
        <v>8</v>
      </c>
      <c r="J167" s="12" t="s">
        <v>9</v>
      </c>
      <c r="K167" s="12" t="s">
        <v>10</v>
      </c>
      <c r="L167" s="12" t="s">
        <v>11</v>
      </c>
      <c r="M167" s="12" t="s">
        <v>12</v>
      </c>
      <c r="N167" s="2" t="s">
        <v>13</v>
      </c>
      <c r="O167" s="12" t="s">
        <v>14</v>
      </c>
      <c r="P167" s="12" t="s">
        <v>15</v>
      </c>
    </row>
    <row r="168" spans="1:16" x14ac:dyDescent="0.25">
      <c r="A168" s="6">
        <v>1</v>
      </c>
      <c r="B168" s="6" t="s">
        <v>31</v>
      </c>
      <c r="C168" s="6" t="s">
        <v>36</v>
      </c>
      <c r="D168" s="14">
        <v>43698</v>
      </c>
      <c r="E168" s="15" t="s">
        <v>16</v>
      </c>
      <c r="F168" s="6">
        <v>191</v>
      </c>
      <c r="G168" s="6">
        <v>182</v>
      </c>
      <c r="H168" s="6">
        <v>183</v>
      </c>
      <c r="I168" s="16">
        <v>187</v>
      </c>
      <c r="J168" s="16"/>
      <c r="K168" s="35"/>
      <c r="L168" s="16">
        <v>4</v>
      </c>
      <c r="M168" s="16">
        <v>743</v>
      </c>
      <c r="N168" s="17">
        <v>185.75</v>
      </c>
      <c r="O168" s="16">
        <v>5</v>
      </c>
      <c r="P168" s="17">
        <v>190.75</v>
      </c>
    </row>
    <row r="169" spans="1:16" x14ac:dyDescent="0.25">
      <c r="A169" s="37"/>
      <c r="B169" s="37"/>
      <c r="C169" s="84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16" ht="31.5" x14ac:dyDescent="0.25">
      <c r="A170" s="2" t="s">
        <v>0</v>
      </c>
      <c r="B170" s="2" t="s">
        <v>1</v>
      </c>
      <c r="C170" s="2" t="s">
        <v>2</v>
      </c>
      <c r="D170" s="2" t="s">
        <v>3</v>
      </c>
      <c r="E170" s="12" t="s">
        <v>4</v>
      </c>
      <c r="F170" s="12" t="s">
        <v>5</v>
      </c>
      <c r="G170" s="12" t="s">
        <v>6</v>
      </c>
      <c r="H170" s="12" t="s">
        <v>7</v>
      </c>
      <c r="I170" s="12" t="s">
        <v>8</v>
      </c>
      <c r="J170" s="12" t="s">
        <v>9</v>
      </c>
      <c r="K170" s="12" t="s">
        <v>10</v>
      </c>
      <c r="L170" s="12" t="s">
        <v>11</v>
      </c>
      <c r="M170" s="12" t="s">
        <v>12</v>
      </c>
      <c r="N170" s="2" t="s">
        <v>13</v>
      </c>
      <c r="O170" s="12" t="s">
        <v>14</v>
      </c>
      <c r="P170" s="12" t="s">
        <v>15</v>
      </c>
    </row>
    <row r="171" spans="1:16" x14ac:dyDescent="0.25">
      <c r="A171" s="6">
        <v>1</v>
      </c>
      <c r="B171" s="6" t="s">
        <v>17</v>
      </c>
      <c r="C171" s="6" t="s">
        <v>23</v>
      </c>
      <c r="D171" s="14">
        <v>43716</v>
      </c>
      <c r="E171" s="15" t="s">
        <v>16</v>
      </c>
      <c r="F171" s="6">
        <v>193</v>
      </c>
      <c r="G171" s="6">
        <v>194</v>
      </c>
      <c r="H171" s="6">
        <v>195</v>
      </c>
      <c r="I171" s="6">
        <v>197</v>
      </c>
      <c r="J171" s="6"/>
      <c r="K171" s="6"/>
      <c r="L171" s="16">
        <v>4</v>
      </c>
      <c r="M171" s="16">
        <v>779</v>
      </c>
      <c r="N171" s="17">
        <v>194.75</v>
      </c>
      <c r="O171" s="16">
        <v>9</v>
      </c>
      <c r="P171" s="17">
        <v>203.75</v>
      </c>
    </row>
    <row r="172" spans="1:16" x14ac:dyDescent="0.25">
      <c r="A172" s="6">
        <v>2</v>
      </c>
      <c r="B172" s="6" t="s">
        <v>17</v>
      </c>
      <c r="C172" s="6" t="s">
        <v>18</v>
      </c>
      <c r="D172" s="14">
        <v>43716</v>
      </c>
      <c r="E172" s="15" t="s">
        <v>16</v>
      </c>
      <c r="F172" s="6">
        <v>194</v>
      </c>
      <c r="G172" s="36">
        <v>194</v>
      </c>
      <c r="H172" s="6">
        <v>194</v>
      </c>
      <c r="I172" s="6">
        <v>196</v>
      </c>
      <c r="J172" s="6"/>
      <c r="K172" s="6"/>
      <c r="L172" s="16">
        <v>4</v>
      </c>
      <c r="M172" s="16">
        <v>778</v>
      </c>
      <c r="N172" s="17">
        <v>194.5</v>
      </c>
      <c r="O172" s="16">
        <v>6</v>
      </c>
      <c r="P172" s="17">
        <v>200.5</v>
      </c>
    </row>
    <row r="173" spans="1:16" x14ac:dyDescent="0.25">
      <c r="A173" s="6">
        <v>3</v>
      </c>
      <c r="B173" s="6" t="s">
        <v>17</v>
      </c>
      <c r="C173" s="6" t="s">
        <v>21</v>
      </c>
      <c r="D173" s="14">
        <v>43716</v>
      </c>
      <c r="E173" s="15" t="s">
        <v>16</v>
      </c>
      <c r="F173" s="6">
        <v>188</v>
      </c>
      <c r="G173" s="6">
        <v>196</v>
      </c>
      <c r="H173" s="6">
        <v>190</v>
      </c>
      <c r="I173" s="6">
        <v>182</v>
      </c>
      <c r="J173" s="6"/>
      <c r="K173" s="6"/>
      <c r="L173" s="16">
        <v>4</v>
      </c>
      <c r="M173" s="16">
        <v>756</v>
      </c>
      <c r="N173" s="17">
        <v>189</v>
      </c>
      <c r="O173" s="16">
        <v>5</v>
      </c>
      <c r="P173" s="17">
        <v>194</v>
      </c>
    </row>
    <row r="174" spans="1:16" x14ac:dyDescent="0.25">
      <c r="A174" s="6">
        <v>4</v>
      </c>
      <c r="B174" s="6" t="s">
        <v>17</v>
      </c>
      <c r="C174" s="6" t="s">
        <v>19</v>
      </c>
      <c r="D174" s="14">
        <v>43716</v>
      </c>
      <c r="E174" s="15" t="s">
        <v>16</v>
      </c>
      <c r="F174" s="6">
        <v>177</v>
      </c>
      <c r="G174" s="6">
        <v>186</v>
      </c>
      <c r="H174" s="6">
        <v>157</v>
      </c>
      <c r="I174" s="6">
        <v>191</v>
      </c>
      <c r="J174" s="6"/>
      <c r="K174" s="6"/>
      <c r="L174" s="16">
        <v>4</v>
      </c>
      <c r="M174" s="16">
        <v>711</v>
      </c>
      <c r="N174" s="17">
        <v>177.75</v>
      </c>
      <c r="O174" s="16">
        <v>2</v>
      </c>
      <c r="P174" s="17">
        <v>179.75</v>
      </c>
    </row>
    <row r="175" spans="1:16" x14ac:dyDescent="0.25">
      <c r="A175" s="24"/>
      <c r="B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ht="31.5" x14ac:dyDescent="0.25">
      <c r="A176" s="2" t="s">
        <v>0</v>
      </c>
      <c r="B176" s="2" t="s">
        <v>1</v>
      </c>
      <c r="C176" s="2" t="s">
        <v>2</v>
      </c>
      <c r="D176" s="2" t="s">
        <v>3</v>
      </c>
      <c r="E176" s="12" t="s">
        <v>4</v>
      </c>
      <c r="F176" s="12" t="s">
        <v>5</v>
      </c>
      <c r="G176" s="12" t="s">
        <v>6</v>
      </c>
      <c r="H176" s="12" t="s">
        <v>7</v>
      </c>
      <c r="I176" s="12" t="s">
        <v>8</v>
      </c>
      <c r="J176" s="12" t="s">
        <v>9</v>
      </c>
      <c r="K176" s="12" t="s">
        <v>10</v>
      </c>
      <c r="L176" s="12" t="s">
        <v>11</v>
      </c>
      <c r="M176" s="12" t="s">
        <v>12</v>
      </c>
      <c r="N176" s="2" t="s">
        <v>13</v>
      </c>
      <c r="O176" s="12" t="s">
        <v>14</v>
      </c>
      <c r="P176" s="12" t="s">
        <v>15</v>
      </c>
    </row>
    <row r="177" spans="1:16" x14ac:dyDescent="0.25">
      <c r="A177" s="6">
        <v>1</v>
      </c>
      <c r="B177" s="6" t="s">
        <v>39</v>
      </c>
      <c r="C177" s="6" t="s">
        <v>43</v>
      </c>
      <c r="D177" s="14">
        <v>43716</v>
      </c>
      <c r="E177" s="15" t="s">
        <v>16</v>
      </c>
      <c r="F177" s="6">
        <v>163</v>
      </c>
      <c r="G177" s="6">
        <v>170</v>
      </c>
      <c r="H177" s="6">
        <v>163</v>
      </c>
      <c r="I177" s="6">
        <v>151</v>
      </c>
      <c r="J177" s="6"/>
      <c r="K177" s="6"/>
      <c r="L177" s="16">
        <v>4</v>
      </c>
      <c r="M177" s="16">
        <v>647</v>
      </c>
      <c r="N177" s="17">
        <v>161.75</v>
      </c>
      <c r="O177" s="16">
        <v>5</v>
      </c>
      <c r="P177" s="17">
        <v>174.75</v>
      </c>
    </row>
    <row r="178" spans="1:16" x14ac:dyDescent="0.25">
      <c r="A178" s="24"/>
      <c r="B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1:16" ht="31.5" x14ac:dyDescent="0.25">
      <c r="A179" s="34" t="s">
        <v>0</v>
      </c>
      <c r="B179" s="2" t="s">
        <v>1</v>
      </c>
      <c r="C179" s="2" t="s">
        <v>2</v>
      </c>
      <c r="D179" s="2" t="s">
        <v>3</v>
      </c>
      <c r="E179" s="12" t="s">
        <v>4</v>
      </c>
      <c r="F179" s="12" t="s">
        <v>5</v>
      </c>
      <c r="G179" s="12" t="s">
        <v>6</v>
      </c>
      <c r="H179" s="12" t="s">
        <v>7</v>
      </c>
      <c r="I179" s="12" t="s">
        <v>8</v>
      </c>
      <c r="J179" s="12" t="s">
        <v>9</v>
      </c>
      <c r="K179" s="12" t="s">
        <v>10</v>
      </c>
      <c r="L179" s="12" t="s">
        <v>11</v>
      </c>
      <c r="M179" s="12" t="s">
        <v>12</v>
      </c>
      <c r="N179" s="2" t="s">
        <v>13</v>
      </c>
      <c r="O179" s="12" t="s">
        <v>14</v>
      </c>
      <c r="P179" s="12" t="s">
        <v>15</v>
      </c>
    </row>
    <row r="180" spans="1:16" x14ac:dyDescent="0.25">
      <c r="A180" s="6">
        <v>1</v>
      </c>
      <c r="B180" s="6" t="s">
        <v>24</v>
      </c>
      <c r="C180" s="6" t="s">
        <v>32</v>
      </c>
      <c r="D180" s="14">
        <v>43716</v>
      </c>
      <c r="E180" s="15" t="s">
        <v>16</v>
      </c>
      <c r="F180" s="6">
        <v>191</v>
      </c>
      <c r="G180" s="6">
        <v>198</v>
      </c>
      <c r="H180" s="6">
        <v>194</v>
      </c>
      <c r="I180" s="6">
        <v>197</v>
      </c>
      <c r="J180" s="6"/>
      <c r="K180" s="6"/>
      <c r="L180" s="16">
        <v>4</v>
      </c>
      <c r="M180" s="16">
        <v>780</v>
      </c>
      <c r="N180" s="17">
        <v>195</v>
      </c>
      <c r="O180" s="16">
        <v>9</v>
      </c>
      <c r="P180" s="17">
        <v>204</v>
      </c>
    </row>
    <row r="181" spans="1:16" x14ac:dyDescent="0.25">
      <c r="A181" s="6">
        <v>2</v>
      </c>
      <c r="B181" s="6" t="s">
        <v>24</v>
      </c>
      <c r="C181" s="6" t="s">
        <v>26</v>
      </c>
      <c r="D181" s="14">
        <v>43716</v>
      </c>
      <c r="E181" s="15" t="s">
        <v>16</v>
      </c>
      <c r="F181" s="6">
        <v>190</v>
      </c>
      <c r="G181" s="36">
        <v>198</v>
      </c>
      <c r="H181" s="6">
        <v>196</v>
      </c>
      <c r="I181" s="6">
        <v>195</v>
      </c>
      <c r="J181" s="6"/>
      <c r="K181" s="6"/>
      <c r="L181" s="16">
        <v>4</v>
      </c>
      <c r="M181" s="16">
        <v>779</v>
      </c>
      <c r="N181" s="17">
        <v>194.75</v>
      </c>
      <c r="O181" s="16">
        <v>8</v>
      </c>
      <c r="P181" s="17">
        <v>202.75</v>
      </c>
    </row>
    <row r="182" spans="1:16" x14ac:dyDescent="0.25">
      <c r="A182" s="6">
        <v>3</v>
      </c>
      <c r="B182" s="6" t="s">
        <v>24</v>
      </c>
      <c r="C182" s="6" t="s">
        <v>34</v>
      </c>
      <c r="D182" s="14">
        <v>43716</v>
      </c>
      <c r="E182" s="15" t="s">
        <v>16</v>
      </c>
      <c r="F182" s="6">
        <v>193</v>
      </c>
      <c r="G182" s="6">
        <v>193</v>
      </c>
      <c r="H182" s="6">
        <v>190</v>
      </c>
      <c r="I182" s="6">
        <v>193</v>
      </c>
      <c r="J182" s="6"/>
      <c r="K182" s="6"/>
      <c r="L182" s="16">
        <v>4</v>
      </c>
      <c r="M182" s="16">
        <v>769</v>
      </c>
      <c r="N182" s="17">
        <v>192.25</v>
      </c>
      <c r="O182" s="16">
        <v>5</v>
      </c>
      <c r="P182" s="17">
        <v>197.25</v>
      </c>
    </row>
    <row r="183" spans="1:16" x14ac:dyDescent="0.25">
      <c r="A183" s="6">
        <v>4</v>
      </c>
      <c r="B183" s="6" t="s">
        <v>24</v>
      </c>
      <c r="C183" s="6" t="s">
        <v>30</v>
      </c>
      <c r="D183" s="14">
        <v>43716</v>
      </c>
      <c r="E183" s="15" t="s">
        <v>16</v>
      </c>
      <c r="F183" s="6">
        <v>187</v>
      </c>
      <c r="G183" s="6">
        <v>191</v>
      </c>
      <c r="H183" s="6">
        <v>190</v>
      </c>
      <c r="I183" s="6">
        <v>192</v>
      </c>
      <c r="J183" s="6"/>
      <c r="K183" s="6"/>
      <c r="L183" s="16">
        <v>4</v>
      </c>
      <c r="M183" s="16">
        <v>760</v>
      </c>
      <c r="N183" s="17">
        <v>190</v>
      </c>
      <c r="O183" s="16">
        <v>2</v>
      </c>
      <c r="P183" s="17">
        <v>192</v>
      </c>
    </row>
    <row r="184" spans="1:16" x14ac:dyDescent="0.25">
      <c r="A184" s="24"/>
      <c r="B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1:16" ht="31.5" x14ac:dyDescent="0.25">
      <c r="A185" s="34" t="s">
        <v>0</v>
      </c>
      <c r="B185" s="2" t="s">
        <v>1</v>
      </c>
      <c r="C185" s="2" t="s">
        <v>2</v>
      </c>
      <c r="D185" s="2" t="s">
        <v>3</v>
      </c>
      <c r="E185" s="12" t="s">
        <v>4</v>
      </c>
      <c r="F185" s="12" t="s">
        <v>5</v>
      </c>
      <c r="G185" s="12" t="s">
        <v>6</v>
      </c>
      <c r="H185" s="12" t="s">
        <v>7</v>
      </c>
      <c r="I185" s="12" t="s">
        <v>8</v>
      </c>
      <c r="J185" s="12" t="s">
        <v>9</v>
      </c>
      <c r="K185" s="12" t="s">
        <v>10</v>
      </c>
      <c r="L185" s="12" t="s">
        <v>11</v>
      </c>
      <c r="M185" s="12" t="s">
        <v>12</v>
      </c>
      <c r="N185" s="2" t="s">
        <v>13</v>
      </c>
      <c r="O185" s="12" t="s">
        <v>14</v>
      </c>
      <c r="P185" s="12" t="s">
        <v>15</v>
      </c>
    </row>
    <row r="186" spans="1:16" x14ac:dyDescent="0.25">
      <c r="A186" s="6">
        <v>1</v>
      </c>
      <c r="B186" s="6" t="s">
        <v>31</v>
      </c>
      <c r="C186" s="6" t="s">
        <v>36</v>
      </c>
      <c r="D186" s="14">
        <v>43716</v>
      </c>
      <c r="E186" s="15" t="s">
        <v>16</v>
      </c>
      <c r="F186" s="6">
        <v>189</v>
      </c>
      <c r="G186" s="6">
        <v>189</v>
      </c>
      <c r="H186" s="6">
        <v>184</v>
      </c>
      <c r="I186" s="16">
        <v>184</v>
      </c>
      <c r="J186" s="16"/>
      <c r="K186" s="35"/>
      <c r="L186" s="16">
        <v>4</v>
      </c>
      <c r="M186" s="16">
        <v>746</v>
      </c>
      <c r="N186" s="17">
        <v>186.5</v>
      </c>
      <c r="O186" s="16">
        <v>13</v>
      </c>
      <c r="P186" s="17">
        <v>199.5</v>
      </c>
    </row>
    <row r="187" spans="1:16" x14ac:dyDescent="0.25">
      <c r="A187" s="6">
        <v>2</v>
      </c>
      <c r="B187" s="6" t="s">
        <v>31</v>
      </c>
      <c r="C187" s="6" t="s">
        <v>44</v>
      </c>
      <c r="D187" s="14">
        <v>43716</v>
      </c>
      <c r="E187" s="15" t="s">
        <v>16</v>
      </c>
      <c r="F187" s="6">
        <v>152</v>
      </c>
      <c r="G187" s="6">
        <v>147</v>
      </c>
      <c r="H187" s="6">
        <v>158</v>
      </c>
      <c r="I187" s="16">
        <v>159</v>
      </c>
      <c r="J187" s="16"/>
      <c r="K187" s="16"/>
      <c r="L187" s="16">
        <v>4</v>
      </c>
      <c r="M187" s="16">
        <v>616</v>
      </c>
      <c r="N187" s="17">
        <v>154</v>
      </c>
      <c r="O187" s="16">
        <v>4</v>
      </c>
      <c r="P187" s="17">
        <v>158</v>
      </c>
    </row>
    <row r="188" spans="1:16" x14ac:dyDescent="0.25">
      <c r="A188" s="37"/>
      <c r="B188" s="37"/>
      <c r="C188" s="84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1:16" ht="45" x14ac:dyDescent="0.3">
      <c r="A189" s="46" t="s">
        <v>0</v>
      </c>
      <c r="B189" s="47" t="s">
        <v>1</v>
      </c>
      <c r="C189" s="48" t="s">
        <v>56</v>
      </c>
      <c r="D189" s="46" t="s">
        <v>3</v>
      </c>
      <c r="E189" s="49" t="s">
        <v>4</v>
      </c>
      <c r="F189" s="50" t="s">
        <v>57</v>
      </c>
      <c r="G189" s="50" t="s">
        <v>58</v>
      </c>
      <c r="H189" s="50" t="s">
        <v>59</v>
      </c>
      <c r="I189" s="50" t="s">
        <v>60</v>
      </c>
      <c r="J189" s="50" t="s">
        <v>61</v>
      </c>
      <c r="K189" s="50" t="s">
        <v>62</v>
      </c>
      <c r="L189" s="51" t="s">
        <v>63</v>
      </c>
      <c r="M189" s="49" t="s">
        <v>64</v>
      </c>
      <c r="N189" s="52" t="s">
        <v>65</v>
      </c>
      <c r="O189" s="48" t="s">
        <v>66</v>
      </c>
      <c r="P189" s="53" t="s">
        <v>67</v>
      </c>
    </row>
    <row r="190" spans="1:16" ht="16.5" x14ac:dyDescent="0.3">
      <c r="A190" s="54">
        <f>COUNTIF($N$2:$N$2,"&gt;="&amp;N190)</f>
        <v>1</v>
      </c>
      <c r="B190" s="47" t="s">
        <v>24</v>
      </c>
      <c r="C190" s="55" t="s">
        <v>68</v>
      </c>
      <c r="D190" s="56">
        <v>43720</v>
      </c>
      <c r="E190" s="57" t="s">
        <v>45</v>
      </c>
      <c r="F190" s="58">
        <v>180</v>
      </c>
      <c r="G190" s="58">
        <v>187</v>
      </c>
      <c r="H190" s="58">
        <v>179</v>
      </c>
      <c r="I190" s="58"/>
      <c r="J190" s="58"/>
      <c r="K190" s="58"/>
      <c r="L190" s="59">
        <f>COUNT(F190:K190)</f>
        <v>3</v>
      </c>
      <c r="M190" s="59">
        <f>SUM(F190:K190)</f>
        <v>546</v>
      </c>
      <c r="N190" s="60">
        <f>SUM(M190/L190)</f>
        <v>182</v>
      </c>
      <c r="O190" s="55">
        <v>5</v>
      </c>
      <c r="P190" s="61">
        <f>SUM(N190+O190)</f>
        <v>187</v>
      </c>
    </row>
    <row r="191" spans="1:16" x14ac:dyDescent="0.25">
      <c r="A191" s="62"/>
      <c r="B191" s="63"/>
      <c r="C191" s="55"/>
      <c r="D191" s="62"/>
      <c r="E191" s="64"/>
      <c r="F191" s="58"/>
      <c r="G191" s="58"/>
      <c r="H191" s="58"/>
      <c r="I191" s="58"/>
      <c r="J191" s="58"/>
      <c r="K191" s="58"/>
      <c r="L191" s="59"/>
      <c r="M191" s="64"/>
      <c r="N191" s="60"/>
      <c r="O191" s="55"/>
      <c r="P191" s="61"/>
    </row>
    <row r="192" spans="1:16" ht="45" x14ac:dyDescent="0.3">
      <c r="A192" s="46" t="s">
        <v>0</v>
      </c>
      <c r="B192" s="47" t="s">
        <v>1</v>
      </c>
      <c r="C192" s="48" t="s">
        <v>56</v>
      </c>
      <c r="D192" s="46" t="s">
        <v>3</v>
      </c>
      <c r="E192" s="49" t="s">
        <v>4</v>
      </c>
      <c r="F192" s="50" t="s">
        <v>57</v>
      </c>
      <c r="G192" s="50" t="s">
        <v>58</v>
      </c>
      <c r="H192" s="50" t="s">
        <v>59</v>
      </c>
      <c r="I192" s="50" t="s">
        <v>60</v>
      </c>
      <c r="J192" s="50" t="s">
        <v>61</v>
      </c>
      <c r="K192" s="50" t="s">
        <v>62</v>
      </c>
      <c r="L192" s="51" t="s">
        <v>63</v>
      </c>
      <c r="M192" s="49" t="s">
        <v>64</v>
      </c>
      <c r="N192" s="52" t="s">
        <v>65</v>
      </c>
      <c r="O192" s="48" t="s">
        <v>66</v>
      </c>
      <c r="P192" s="53" t="s">
        <v>67</v>
      </c>
    </row>
    <row r="193" spans="1:16" ht="16.5" x14ac:dyDescent="0.3">
      <c r="A193" s="54">
        <f>COUNTIF($N$5:$N$5,"&gt;="&amp;N193)</f>
        <v>1</v>
      </c>
      <c r="B193" s="47" t="s">
        <v>69</v>
      </c>
      <c r="C193" s="55" t="s">
        <v>46</v>
      </c>
      <c r="D193" s="56">
        <v>43720</v>
      </c>
      <c r="E193" s="57" t="s">
        <v>45</v>
      </c>
      <c r="F193" s="58">
        <v>170</v>
      </c>
      <c r="G193" s="58">
        <v>172</v>
      </c>
      <c r="H193" s="58">
        <v>177</v>
      </c>
      <c r="I193" s="58"/>
      <c r="J193" s="58"/>
      <c r="K193" s="58"/>
      <c r="L193" s="59">
        <f>COUNT(F193:K193)</f>
        <v>3</v>
      </c>
      <c r="M193" s="59">
        <f>SUM(F193:K193)</f>
        <v>519</v>
      </c>
      <c r="N193" s="60">
        <f>SUM(M193/L193)</f>
        <v>173</v>
      </c>
      <c r="O193" s="55">
        <v>5</v>
      </c>
      <c r="P193" s="61">
        <f>SUM(N193+O193)</f>
        <v>178</v>
      </c>
    </row>
    <row r="194" spans="1:16" x14ac:dyDescent="0.25">
      <c r="A194" s="62"/>
      <c r="B194" s="63"/>
      <c r="C194" s="55"/>
      <c r="D194" s="62"/>
      <c r="E194" s="64"/>
      <c r="F194" s="58"/>
      <c r="G194" s="58"/>
      <c r="H194" s="58"/>
      <c r="I194" s="58"/>
      <c r="J194" s="58"/>
      <c r="K194" s="58"/>
      <c r="L194" s="59"/>
      <c r="M194" s="64"/>
      <c r="N194" s="60"/>
      <c r="O194" s="55"/>
      <c r="P194" s="61"/>
    </row>
    <row r="195" spans="1:16" ht="45" x14ac:dyDescent="0.3">
      <c r="A195" s="46" t="s">
        <v>0</v>
      </c>
      <c r="B195" s="47" t="s">
        <v>1</v>
      </c>
      <c r="C195" s="48" t="s">
        <v>56</v>
      </c>
      <c r="D195" s="46" t="s">
        <v>3</v>
      </c>
      <c r="E195" s="49" t="s">
        <v>4</v>
      </c>
      <c r="F195" s="50" t="s">
        <v>57</v>
      </c>
      <c r="G195" s="50" t="s">
        <v>58</v>
      </c>
      <c r="H195" s="50" t="s">
        <v>59</v>
      </c>
      <c r="I195" s="50" t="s">
        <v>60</v>
      </c>
      <c r="J195" s="50" t="s">
        <v>61</v>
      </c>
      <c r="K195" s="50" t="s">
        <v>62</v>
      </c>
      <c r="L195" s="51" t="s">
        <v>63</v>
      </c>
      <c r="M195" s="49" t="s">
        <v>64</v>
      </c>
      <c r="N195" s="52" t="s">
        <v>65</v>
      </c>
      <c r="O195" s="48" t="s">
        <v>66</v>
      </c>
      <c r="P195" s="53" t="s">
        <v>67</v>
      </c>
    </row>
    <row r="196" spans="1:16" ht="16.5" x14ac:dyDescent="0.3">
      <c r="A196" s="54">
        <f>COUNTIF($N$8:$N$10,"&gt;="&amp;N196)</f>
        <v>2</v>
      </c>
      <c r="B196" s="47" t="s">
        <v>39</v>
      </c>
      <c r="C196" s="55" t="s">
        <v>48</v>
      </c>
      <c r="D196" s="56">
        <v>43720</v>
      </c>
      <c r="E196" s="57" t="s">
        <v>45</v>
      </c>
      <c r="F196" s="58">
        <v>164</v>
      </c>
      <c r="G196" s="58">
        <v>173</v>
      </c>
      <c r="H196" s="58">
        <v>171</v>
      </c>
      <c r="I196" s="58"/>
      <c r="J196" s="58"/>
      <c r="K196" s="58"/>
      <c r="L196" s="59">
        <f>COUNT(F196:K196)</f>
        <v>3</v>
      </c>
      <c r="M196" s="59">
        <f>SUM(F196:K196)</f>
        <v>508</v>
      </c>
      <c r="N196" s="60">
        <f>SUM(M196/L196)</f>
        <v>169.33333333333334</v>
      </c>
      <c r="O196" s="55">
        <v>9</v>
      </c>
      <c r="P196" s="61">
        <f>SUM(N196+O196)</f>
        <v>178.33333333333334</v>
      </c>
    </row>
    <row r="197" spans="1:16" ht="16.5" x14ac:dyDescent="0.3">
      <c r="A197" s="54">
        <v>2</v>
      </c>
      <c r="B197" s="47" t="s">
        <v>39</v>
      </c>
      <c r="C197" s="62" t="s">
        <v>71</v>
      </c>
      <c r="D197" s="56">
        <v>43720</v>
      </c>
      <c r="E197" s="57" t="s">
        <v>45</v>
      </c>
      <c r="F197" s="58">
        <v>175</v>
      </c>
      <c r="G197" s="58">
        <v>168</v>
      </c>
      <c r="H197" s="58">
        <v>164</v>
      </c>
      <c r="I197" s="58"/>
      <c r="J197" s="58"/>
      <c r="K197" s="58"/>
      <c r="L197" s="59">
        <f>COUNT(F197:K197)</f>
        <v>3</v>
      </c>
      <c r="M197" s="59">
        <f>SUM(F197:K197)</f>
        <v>507</v>
      </c>
      <c r="N197" s="60">
        <f>SUM(M197/L197)</f>
        <v>169</v>
      </c>
      <c r="O197" s="55">
        <v>6</v>
      </c>
      <c r="P197" s="61">
        <f>SUM(N197+O197)</f>
        <v>175</v>
      </c>
    </row>
    <row r="198" spans="1:16" ht="16.5" x14ac:dyDescent="0.3">
      <c r="A198" s="54">
        <v>3</v>
      </c>
      <c r="B198" s="47" t="s">
        <v>39</v>
      </c>
      <c r="C198" s="55" t="s">
        <v>52</v>
      </c>
      <c r="D198" s="56">
        <v>43720</v>
      </c>
      <c r="E198" s="57" t="s">
        <v>45</v>
      </c>
      <c r="F198" s="58">
        <v>122</v>
      </c>
      <c r="G198" s="58">
        <v>102</v>
      </c>
      <c r="H198" s="58">
        <v>126</v>
      </c>
      <c r="I198" s="58"/>
      <c r="J198" s="58"/>
      <c r="K198" s="58"/>
      <c r="L198" s="59">
        <f>COUNT(F198:K198)</f>
        <v>3</v>
      </c>
      <c r="M198" s="59">
        <f>SUM(F198:K198)</f>
        <v>350</v>
      </c>
      <c r="N198" s="60">
        <f>SUM(M198/L198)</f>
        <v>116.66666666666667</v>
      </c>
      <c r="O198" s="55">
        <v>3</v>
      </c>
      <c r="P198" s="61">
        <f>SUM(N198+O198)</f>
        <v>119.66666666666667</v>
      </c>
    </row>
    <row r="199" spans="1:16" ht="16.5" x14ac:dyDescent="0.3">
      <c r="A199" s="54">
        <v>4</v>
      </c>
      <c r="B199" s="47" t="s">
        <v>39</v>
      </c>
      <c r="C199" s="55" t="s">
        <v>51</v>
      </c>
      <c r="D199" s="56">
        <v>43720</v>
      </c>
      <c r="E199" s="57" t="s">
        <v>45</v>
      </c>
      <c r="F199" s="58">
        <v>79</v>
      </c>
      <c r="G199" s="58">
        <v>65</v>
      </c>
      <c r="H199" s="58">
        <v>36</v>
      </c>
      <c r="I199" s="58"/>
      <c r="J199" s="58"/>
      <c r="K199" s="58"/>
      <c r="L199" s="59">
        <f>COUNT(F199:K199)</f>
        <v>3</v>
      </c>
      <c r="M199" s="59">
        <f>SUM(F199:K199)</f>
        <v>180</v>
      </c>
      <c r="N199" s="60">
        <f>SUM(M199/L199)</f>
        <v>60</v>
      </c>
      <c r="O199" s="55">
        <v>2</v>
      </c>
      <c r="P199" s="61">
        <f>SUM(N199+O199)</f>
        <v>62</v>
      </c>
    </row>
    <row r="200" spans="1:16" x14ac:dyDescent="0.25">
      <c r="A200" s="62"/>
      <c r="B200" s="63"/>
      <c r="C200" s="55"/>
      <c r="D200" s="62"/>
      <c r="E200" s="64"/>
      <c r="F200" s="58"/>
      <c r="G200" s="58"/>
      <c r="H200" s="58"/>
      <c r="I200" s="58"/>
      <c r="J200" s="58"/>
      <c r="K200" s="58"/>
      <c r="L200" s="59"/>
      <c r="M200" s="64"/>
      <c r="N200" s="60"/>
      <c r="O200" s="55"/>
      <c r="P200" s="61"/>
    </row>
    <row r="201" spans="1:16" ht="45" x14ac:dyDescent="0.3">
      <c r="A201" s="46" t="s">
        <v>0</v>
      </c>
      <c r="B201" s="47" t="s">
        <v>1</v>
      </c>
      <c r="C201" s="48" t="s">
        <v>56</v>
      </c>
      <c r="D201" s="46" t="s">
        <v>3</v>
      </c>
      <c r="E201" s="49" t="s">
        <v>4</v>
      </c>
      <c r="F201" s="50" t="s">
        <v>57</v>
      </c>
      <c r="G201" s="50" t="s">
        <v>58</v>
      </c>
      <c r="H201" s="50" t="s">
        <v>59</v>
      </c>
      <c r="I201" s="50" t="s">
        <v>60</v>
      </c>
      <c r="J201" s="50" t="s">
        <v>61</v>
      </c>
      <c r="K201" s="50" t="s">
        <v>62</v>
      </c>
      <c r="L201" s="51" t="s">
        <v>63</v>
      </c>
      <c r="M201" s="49" t="s">
        <v>64</v>
      </c>
      <c r="N201" s="52" t="s">
        <v>65</v>
      </c>
      <c r="O201" s="48" t="s">
        <v>66</v>
      </c>
      <c r="P201" s="53" t="s">
        <v>67</v>
      </c>
    </row>
    <row r="202" spans="1:16" ht="16.5" x14ac:dyDescent="0.3">
      <c r="A202" s="54">
        <f>COUNTIF($N$5:$N$5,"&gt;="&amp;N202)</f>
        <v>1</v>
      </c>
      <c r="B202" s="47" t="s">
        <v>72</v>
      </c>
      <c r="C202" s="55" t="s">
        <v>73</v>
      </c>
      <c r="D202" s="56">
        <v>43720</v>
      </c>
      <c r="E202" s="57" t="s">
        <v>70</v>
      </c>
      <c r="F202" s="58">
        <v>173</v>
      </c>
      <c r="G202" s="58">
        <v>154</v>
      </c>
      <c r="H202" s="58">
        <v>177</v>
      </c>
      <c r="I202" s="58"/>
      <c r="J202" s="58"/>
      <c r="K202" s="58"/>
      <c r="L202" s="59">
        <f>COUNT(F202:K202)</f>
        <v>3</v>
      </c>
      <c r="M202" s="59">
        <f>SUM(F202:K202)</f>
        <v>504</v>
      </c>
      <c r="N202" s="60">
        <f>SUM(M202/L202)</f>
        <v>168</v>
      </c>
      <c r="O202" s="55">
        <v>5</v>
      </c>
      <c r="P202" s="61">
        <f>SUM(N202+O202)</f>
        <v>173</v>
      </c>
    </row>
    <row r="203" spans="1:16" x14ac:dyDescent="0.25">
      <c r="A203" s="62"/>
      <c r="B203" s="63"/>
      <c r="C203" s="55"/>
      <c r="D203" s="62"/>
      <c r="E203" s="64"/>
      <c r="F203" s="58"/>
      <c r="G203" s="58"/>
      <c r="H203" s="58"/>
      <c r="I203" s="58"/>
      <c r="J203" s="58"/>
      <c r="K203" s="58"/>
      <c r="L203" s="59"/>
      <c r="M203" s="64"/>
      <c r="N203" s="60"/>
      <c r="O203" s="55"/>
      <c r="P203" s="61"/>
    </row>
    <row r="204" spans="1:16" ht="45" x14ac:dyDescent="0.3">
      <c r="A204" s="46" t="s">
        <v>0</v>
      </c>
      <c r="B204" s="47" t="s">
        <v>74</v>
      </c>
      <c r="C204" s="48" t="s">
        <v>56</v>
      </c>
      <c r="D204" s="46" t="s">
        <v>3</v>
      </c>
      <c r="E204" s="49" t="s">
        <v>4</v>
      </c>
      <c r="F204" s="50" t="s">
        <v>57</v>
      </c>
      <c r="G204" s="50" t="s">
        <v>58</v>
      </c>
      <c r="H204" s="50" t="s">
        <v>59</v>
      </c>
      <c r="I204" s="50" t="s">
        <v>60</v>
      </c>
      <c r="J204" s="50" t="s">
        <v>61</v>
      </c>
      <c r="K204" s="50" t="s">
        <v>62</v>
      </c>
      <c r="L204" s="51" t="s">
        <v>63</v>
      </c>
      <c r="M204" s="49" t="s">
        <v>64</v>
      </c>
      <c r="N204" s="52" t="s">
        <v>65</v>
      </c>
      <c r="O204" s="48" t="s">
        <v>66</v>
      </c>
      <c r="P204" s="53" t="s">
        <v>67</v>
      </c>
    </row>
    <row r="205" spans="1:16" ht="16.5" x14ac:dyDescent="0.3">
      <c r="A205" s="54">
        <v>1</v>
      </c>
      <c r="B205" s="47" t="s">
        <v>17</v>
      </c>
      <c r="C205" s="55" t="s">
        <v>75</v>
      </c>
      <c r="D205" s="56">
        <v>43720</v>
      </c>
      <c r="E205" s="57" t="s">
        <v>76</v>
      </c>
      <c r="F205" s="58">
        <v>160</v>
      </c>
      <c r="G205" s="58">
        <v>170</v>
      </c>
      <c r="H205" s="58">
        <v>143</v>
      </c>
      <c r="I205" s="58"/>
      <c r="J205" s="58"/>
      <c r="K205" s="58"/>
      <c r="L205" s="59">
        <f>COUNT(F205:K205)</f>
        <v>3</v>
      </c>
      <c r="M205" s="59">
        <f>SUM(F205:K205)</f>
        <v>473</v>
      </c>
      <c r="N205" s="60">
        <f>SUM(M205/L205)</f>
        <v>157.66666666666666</v>
      </c>
      <c r="O205" s="55">
        <v>5</v>
      </c>
      <c r="P205" s="61">
        <f>SUM(N205+O205)</f>
        <v>162.66666666666666</v>
      </c>
    </row>
    <row r="206" spans="1:16" x14ac:dyDescent="0.25">
      <c r="A206" s="37"/>
      <c r="B206" s="37"/>
      <c r="C206" s="84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ht="31.5" x14ac:dyDescent="0.25">
      <c r="A207" s="65" t="s">
        <v>0</v>
      </c>
      <c r="B207" s="66" t="s">
        <v>1</v>
      </c>
      <c r="C207" s="66" t="s">
        <v>2</v>
      </c>
      <c r="D207" s="66" t="s">
        <v>3</v>
      </c>
      <c r="E207" s="67" t="s">
        <v>4</v>
      </c>
      <c r="F207" s="67" t="s">
        <v>5</v>
      </c>
      <c r="G207" s="67" t="s">
        <v>6</v>
      </c>
      <c r="H207" s="67" t="s">
        <v>7</v>
      </c>
      <c r="I207" s="67" t="s">
        <v>8</v>
      </c>
      <c r="J207" s="67" t="s">
        <v>9</v>
      </c>
      <c r="K207" s="67" t="s">
        <v>10</v>
      </c>
      <c r="L207" s="67" t="s">
        <v>11</v>
      </c>
      <c r="M207" s="67" t="s">
        <v>12</v>
      </c>
      <c r="N207" s="66" t="s">
        <v>13</v>
      </c>
      <c r="O207" s="67" t="s">
        <v>14</v>
      </c>
      <c r="P207" s="67" t="s">
        <v>15</v>
      </c>
    </row>
    <row r="208" spans="1:16" x14ac:dyDescent="0.25">
      <c r="A208" s="68">
        <v>1</v>
      </c>
      <c r="B208" s="68" t="s">
        <v>39</v>
      </c>
      <c r="C208" s="68" t="s">
        <v>75</v>
      </c>
      <c r="D208" s="69">
        <v>43729</v>
      </c>
      <c r="E208" s="70" t="s">
        <v>76</v>
      </c>
      <c r="F208" s="68">
        <v>156</v>
      </c>
      <c r="G208" s="68">
        <v>155</v>
      </c>
      <c r="H208" s="68">
        <v>143</v>
      </c>
      <c r="I208" s="71"/>
      <c r="J208" s="71"/>
      <c r="K208" s="35"/>
      <c r="L208" s="71">
        <v>3</v>
      </c>
      <c r="M208" s="71">
        <v>454</v>
      </c>
      <c r="N208" s="72">
        <v>151.333333333333</v>
      </c>
      <c r="O208" s="71">
        <v>5</v>
      </c>
      <c r="P208" s="72">
        <v>156.33000000000001</v>
      </c>
    </row>
    <row r="209" spans="1:16" x14ac:dyDescent="0.25">
      <c r="A209" s="68"/>
      <c r="B209" s="68"/>
      <c r="C209" s="68"/>
      <c r="D209" s="69"/>
      <c r="E209" s="70"/>
      <c r="F209" s="68"/>
      <c r="G209" s="68"/>
      <c r="H209" s="68"/>
      <c r="I209" s="71"/>
      <c r="J209" s="71"/>
      <c r="K209" s="35"/>
      <c r="L209" s="71"/>
      <c r="M209" s="71"/>
      <c r="N209" s="72"/>
      <c r="O209" s="71"/>
      <c r="P209" s="72"/>
    </row>
    <row r="210" spans="1:16" ht="31.5" x14ac:dyDescent="0.25">
      <c r="A210" s="65" t="s">
        <v>0</v>
      </c>
      <c r="B210" s="66" t="s">
        <v>1</v>
      </c>
      <c r="C210" s="66" t="s">
        <v>2</v>
      </c>
      <c r="D210" s="66" t="s">
        <v>3</v>
      </c>
      <c r="E210" s="67" t="s">
        <v>4</v>
      </c>
      <c r="F210" s="67" t="s">
        <v>5</v>
      </c>
      <c r="G210" s="67" t="s">
        <v>6</v>
      </c>
      <c r="H210" s="67" t="s">
        <v>7</v>
      </c>
      <c r="I210" s="67" t="s">
        <v>8</v>
      </c>
      <c r="J210" s="67" t="s">
        <v>9</v>
      </c>
      <c r="K210" s="67" t="s">
        <v>10</v>
      </c>
      <c r="L210" s="67" t="s">
        <v>11</v>
      </c>
      <c r="M210" s="67" t="s">
        <v>12</v>
      </c>
      <c r="N210" s="66" t="s">
        <v>13</v>
      </c>
      <c r="O210" s="67" t="s">
        <v>14</v>
      </c>
      <c r="P210" s="67" t="s">
        <v>15</v>
      </c>
    </row>
    <row r="211" spans="1:16" x14ac:dyDescent="0.25">
      <c r="A211" s="68">
        <v>2</v>
      </c>
      <c r="B211" s="68" t="s">
        <v>39</v>
      </c>
      <c r="C211" s="68" t="s">
        <v>77</v>
      </c>
      <c r="D211" s="69">
        <v>43729</v>
      </c>
      <c r="E211" s="70" t="s">
        <v>76</v>
      </c>
      <c r="F211" s="68">
        <v>12</v>
      </c>
      <c r="G211" s="68">
        <v>0</v>
      </c>
      <c r="H211" s="68">
        <v>5</v>
      </c>
      <c r="I211" s="71"/>
      <c r="J211" s="71"/>
      <c r="K211" s="71"/>
      <c r="L211" s="71">
        <v>3</v>
      </c>
      <c r="M211" s="71">
        <v>17</v>
      </c>
      <c r="N211" s="72">
        <v>5.6666666666666696</v>
      </c>
      <c r="O211" s="71">
        <v>5</v>
      </c>
      <c r="P211" s="72">
        <v>10.667</v>
      </c>
    </row>
    <row r="212" spans="1:16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31.5" x14ac:dyDescent="0.25">
      <c r="A213" s="66" t="s">
        <v>0</v>
      </c>
      <c r="B213" s="66" t="s">
        <v>1</v>
      </c>
      <c r="C213" s="66" t="s">
        <v>2</v>
      </c>
      <c r="D213" s="66" t="s">
        <v>3</v>
      </c>
      <c r="E213" s="67" t="s">
        <v>4</v>
      </c>
      <c r="F213" s="67" t="s">
        <v>5</v>
      </c>
      <c r="G213" s="67" t="s">
        <v>6</v>
      </c>
      <c r="H213" s="67" t="s">
        <v>7</v>
      </c>
      <c r="I213" s="67" t="s">
        <v>8</v>
      </c>
      <c r="J213" s="67" t="s">
        <v>9</v>
      </c>
      <c r="K213" s="67" t="s">
        <v>10</v>
      </c>
      <c r="L213" s="67" t="s">
        <v>11</v>
      </c>
      <c r="M213" s="67" t="s">
        <v>12</v>
      </c>
      <c r="N213" s="66" t="s">
        <v>13</v>
      </c>
      <c r="O213" s="67" t="s">
        <v>14</v>
      </c>
      <c r="P213" s="67" t="s">
        <v>15</v>
      </c>
    </row>
    <row r="214" spans="1:16" x14ac:dyDescent="0.25">
      <c r="A214" s="68">
        <v>1</v>
      </c>
      <c r="B214" s="68" t="s">
        <v>39</v>
      </c>
      <c r="C214" s="68" t="s">
        <v>48</v>
      </c>
      <c r="D214" s="69">
        <v>43729</v>
      </c>
      <c r="E214" s="70" t="s">
        <v>76</v>
      </c>
      <c r="F214" s="73">
        <v>169</v>
      </c>
      <c r="G214" s="73">
        <v>164</v>
      </c>
      <c r="H214" s="73">
        <v>160</v>
      </c>
      <c r="I214" s="68"/>
      <c r="J214" s="68"/>
      <c r="K214" s="68"/>
      <c r="L214" s="71">
        <v>3</v>
      </c>
      <c r="M214" s="71">
        <v>493</v>
      </c>
      <c r="N214" s="72">
        <v>164.333333333333</v>
      </c>
      <c r="O214" s="71">
        <v>11</v>
      </c>
      <c r="P214" s="72">
        <v>175.333333333333</v>
      </c>
    </row>
    <row r="215" spans="1:16" x14ac:dyDescent="0.25">
      <c r="A215" s="68">
        <v>2</v>
      </c>
      <c r="B215" s="68" t="s">
        <v>39</v>
      </c>
      <c r="C215" s="68" t="s">
        <v>78</v>
      </c>
      <c r="D215" s="69">
        <v>43729</v>
      </c>
      <c r="E215" s="70" t="s">
        <v>76</v>
      </c>
      <c r="F215" s="68">
        <v>52</v>
      </c>
      <c r="G215" s="68">
        <v>46</v>
      </c>
      <c r="H215" s="68">
        <v>57</v>
      </c>
      <c r="I215" s="68"/>
      <c r="J215" s="68"/>
      <c r="K215" s="68"/>
      <c r="L215" s="71">
        <v>3</v>
      </c>
      <c r="M215" s="71">
        <v>155</v>
      </c>
      <c r="N215" s="72">
        <v>51.6666666666667</v>
      </c>
      <c r="O215" s="71">
        <v>4</v>
      </c>
      <c r="P215" s="72">
        <v>55.6666666666667</v>
      </c>
    </row>
    <row r="216" spans="1:16" x14ac:dyDescent="0.25">
      <c r="A216" s="68">
        <v>3</v>
      </c>
      <c r="B216" s="68" t="s">
        <v>39</v>
      </c>
      <c r="C216" s="68" t="s">
        <v>79</v>
      </c>
      <c r="D216" s="69">
        <v>43729</v>
      </c>
      <c r="E216" s="70" t="s">
        <v>76</v>
      </c>
      <c r="F216" s="68">
        <v>73</v>
      </c>
      <c r="G216" s="68">
        <v>13</v>
      </c>
      <c r="H216" s="68">
        <v>38</v>
      </c>
      <c r="I216" s="68"/>
      <c r="J216" s="68"/>
      <c r="K216" s="68"/>
      <c r="L216" s="71">
        <v>3</v>
      </c>
      <c r="M216" s="71">
        <v>124</v>
      </c>
      <c r="N216" s="72">
        <v>41.3333333333333</v>
      </c>
      <c r="O216" s="71">
        <v>3</v>
      </c>
      <c r="P216" s="72">
        <v>44.3333333333333</v>
      </c>
    </row>
    <row r="217" spans="1:16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1:16" ht="31.5" x14ac:dyDescent="0.25">
      <c r="A218" s="66" t="s">
        <v>0</v>
      </c>
      <c r="B218" s="66" t="s">
        <v>1</v>
      </c>
      <c r="C218" s="66" t="s">
        <v>2</v>
      </c>
      <c r="D218" s="66" t="s">
        <v>3</v>
      </c>
      <c r="E218" s="67" t="s">
        <v>4</v>
      </c>
      <c r="F218" s="67" t="s">
        <v>5</v>
      </c>
      <c r="G218" s="67" t="s">
        <v>6</v>
      </c>
      <c r="H218" s="67" t="s">
        <v>7</v>
      </c>
      <c r="I218" s="67" t="s">
        <v>8</v>
      </c>
      <c r="J218" s="67" t="s">
        <v>9</v>
      </c>
      <c r="K218" s="67" t="s">
        <v>10</v>
      </c>
      <c r="L218" s="67" t="s">
        <v>11</v>
      </c>
      <c r="M218" s="67" t="s">
        <v>12</v>
      </c>
      <c r="N218" s="66" t="s">
        <v>13</v>
      </c>
      <c r="O218" s="67" t="s">
        <v>14</v>
      </c>
      <c r="P218" s="67" t="s">
        <v>15</v>
      </c>
    </row>
    <row r="219" spans="1:16" x14ac:dyDescent="0.25">
      <c r="A219" s="68">
        <v>1</v>
      </c>
      <c r="B219" s="68" t="s">
        <v>17</v>
      </c>
      <c r="C219" s="68" t="s">
        <v>80</v>
      </c>
      <c r="D219" s="69">
        <v>43729</v>
      </c>
      <c r="E219" s="70" t="s">
        <v>76</v>
      </c>
      <c r="F219" s="74">
        <v>187</v>
      </c>
      <c r="G219" s="75">
        <v>187</v>
      </c>
      <c r="H219" s="75">
        <v>194</v>
      </c>
      <c r="I219" s="68"/>
      <c r="J219" s="68"/>
      <c r="K219" s="68"/>
      <c r="L219" s="71">
        <v>3</v>
      </c>
      <c r="M219" s="71">
        <v>568</v>
      </c>
      <c r="N219" s="72">
        <v>189.333333333333</v>
      </c>
      <c r="O219" s="71">
        <v>9</v>
      </c>
      <c r="P219" s="72">
        <v>198.333333333333</v>
      </c>
    </row>
    <row r="220" spans="1:16" x14ac:dyDescent="0.25">
      <c r="A220" s="68">
        <v>2</v>
      </c>
      <c r="B220" s="68" t="s">
        <v>17</v>
      </c>
      <c r="C220" s="68" t="s">
        <v>46</v>
      </c>
      <c r="D220" s="69">
        <v>43729</v>
      </c>
      <c r="E220" s="70" t="s">
        <v>76</v>
      </c>
      <c r="F220" s="73">
        <v>188</v>
      </c>
      <c r="G220" s="68">
        <v>180</v>
      </c>
      <c r="H220" s="68">
        <v>178</v>
      </c>
      <c r="I220" s="75"/>
      <c r="J220" s="68"/>
      <c r="K220" s="68"/>
      <c r="L220" s="71">
        <v>3</v>
      </c>
      <c r="M220" s="71">
        <v>546</v>
      </c>
      <c r="N220" s="72">
        <v>182</v>
      </c>
      <c r="O220" s="71">
        <v>4</v>
      </c>
      <c r="P220" s="72">
        <v>186</v>
      </c>
    </row>
    <row r="221" spans="1:16" x14ac:dyDescent="0.25">
      <c r="A221" s="68">
        <v>3</v>
      </c>
      <c r="B221" s="68" t="s">
        <v>17</v>
      </c>
      <c r="C221" s="68" t="s">
        <v>81</v>
      </c>
      <c r="D221" s="69">
        <v>43729</v>
      </c>
      <c r="E221" s="70" t="s">
        <v>76</v>
      </c>
      <c r="F221" s="68">
        <v>178</v>
      </c>
      <c r="G221" s="68">
        <v>181</v>
      </c>
      <c r="H221" s="68">
        <v>172</v>
      </c>
      <c r="I221" s="68"/>
      <c r="J221" s="68"/>
      <c r="K221" s="68"/>
      <c r="L221" s="71">
        <v>3</v>
      </c>
      <c r="M221" s="71">
        <v>531</v>
      </c>
      <c r="N221" s="72">
        <v>177</v>
      </c>
      <c r="O221" s="71">
        <v>3</v>
      </c>
      <c r="P221" s="72">
        <v>180</v>
      </c>
    </row>
    <row r="222" spans="1:16" x14ac:dyDescent="0.25">
      <c r="A222" s="68">
        <v>4</v>
      </c>
      <c r="B222" s="68" t="s">
        <v>17</v>
      </c>
      <c r="C222" s="68" t="s">
        <v>82</v>
      </c>
      <c r="D222" s="69">
        <v>43729</v>
      </c>
      <c r="E222" s="70" t="s">
        <v>76</v>
      </c>
      <c r="F222" s="68">
        <v>171</v>
      </c>
      <c r="G222" s="68">
        <v>181</v>
      </c>
      <c r="H222" s="68">
        <v>177</v>
      </c>
      <c r="I222" s="68"/>
      <c r="J222" s="68"/>
      <c r="K222" s="68"/>
      <c r="L222" s="71">
        <v>3</v>
      </c>
      <c r="M222" s="71">
        <v>529</v>
      </c>
      <c r="N222" s="72">
        <v>176.333333333333</v>
      </c>
      <c r="O222" s="71">
        <v>2</v>
      </c>
      <c r="P222" s="72">
        <v>178.333333333333</v>
      </c>
    </row>
    <row r="223" spans="1:16" x14ac:dyDescent="0.25">
      <c r="A223" s="37"/>
      <c r="B223" s="37"/>
      <c r="C223" s="84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1:16" ht="31.5" x14ac:dyDescent="0.25">
      <c r="A224" s="2" t="s">
        <v>0</v>
      </c>
      <c r="B224" s="2" t="s">
        <v>1</v>
      </c>
      <c r="C224" s="2" t="s">
        <v>2</v>
      </c>
      <c r="D224" s="2" t="s">
        <v>3</v>
      </c>
      <c r="E224" s="12" t="s">
        <v>4</v>
      </c>
      <c r="F224" s="12" t="s">
        <v>5</v>
      </c>
      <c r="G224" s="12" t="s">
        <v>6</v>
      </c>
      <c r="H224" s="12" t="s">
        <v>7</v>
      </c>
      <c r="I224" s="12" t="s">
        <v>8</v>
      </c>
      <c r="J224" s="12" t="s">
        <v>9</v>
      </c>
      <c r="K224" s="12" t="s">
        <v>10</v>
      </c>
      <c r="L224" s="12" t="s">
        <v>11</v>
      </c>
      <c r="M224" s="12" t="s">
        <v>12</v>
      </c>
      <c r="N224" s="2" t="s">
        <v>13</v>
      </c>
      <c r="O224" s="12" t="s">
        <v>14</v>
      </c>
      <c r="P224" s="12" t="s">
        <v>15</v>
      </c>
    </row>
    <row r="225" spans="1:16" x14ac:dyDescent="0.25">
      <c r="A225" s="6">
        <v>1</v>
      </c>
      <c r="B225" s="6" t="s">
        <v>17</v>
      </c>
      <c r="C225" s="6" t="s">
        <v>23</v>
      </c>
      <c r="D225" s="14">
        <v>43733</v>
      </c>
      <c r="E225" s="15" t="s">
        <v>16</v>
      </c>
      <c r="F225" s="6">
        <v>190</v>
      </c>
      <c r="G225" s="6">
        <v>196</v>
      </c>
      <c r="H225" s="6">
        <v>198</v>
      </c>
      <c r="I225" s="6">
        <v>193</v>
      </c>
      <c r="J225" s="6"/>
      <c r="K225" s="6"/>
      <c r="L225" s="16">
        <v>4</v>
      </c>
      <c r="M225" s="16">
        <v>777</v>
      </c>
      <c r="N225" s="17">
        <v>194.25</v>
      </c>
      <c r="O225" s="16">
        <v>9</v>
      </c>
      <c r="P225" s="17">
        <v>203.25</v>
      </c>
    </row>
    <row r="226" spans="1:16" x14ac:dyDescent="0.25">
      <c r="A226" s="6">
        <v>2</v>
      </c>
      <c r="B226" s="6" t="s">
        <v>17</v>
      </c>
      <c r="C226" s="6" t="s">
        <v>18</v>
      </c>
      <c r="D226" s="14">
        <v>43733</v>
      </c>
      <c r="E226" s="15" t="s">
        <v>16</v>
      </c>
      <c r="F226" s="6">
        <v>188</v>
      </c>
      <c r="G226" s="6">
        <v>191</v>
      </c>
      <c r="H226" s="6">
        <v>192</v>
      </c>
      <c r="I226" s="6">
        <v>198</v>
      </c>
      <c r="J226" s="6"/>
      <c r="K226" s="6"/>
      <c r="L226" s="16">
        <v>4</v>
      </c>
      <c r="M226" s="16">
        <v>769</v>
      </c>
      <c r="N226" s="17">
        <v>192.25</v>
      </c>
      <c r="O226" s="16">
        <v>6</v>
      </c>
      <c r="P226" s="17">
        <v>198.25</v>
      </c>
    </row>
    <row r="227" spans="1:16" x14ac:dyDescent="0.25">
      <c r="A227" s="6">
        <v>4</v>
      </c>
      <c r="B227" s="6" t="s">
        <v>17</v>
      </c>
      <c r="C227" s="6" t="s">
        <v>21</v>
      </c>
      <c r="D227" s="14">
        <v>43733</v>
      </c>
      <c r="E227" s="15" t="s">
        <v>16</v>
      </c>
      <c r="F227" s="6">
        <v>191</v>
      </c>
      <c r="G227" s="6">
        <v>192</v>
      </c>
      <c r="H227" s="6">
        <v>190</v>
      </c>
      <c r="I227" s="6">
        <v>191</v>
      </c>
      <c r="J227" s="6"/>
      <c r="K227" s="6"/>
      <c r="L227" s="16">
        <v>4</v>
      </c>
      <c r="M227" s="16">
        <v>764</v>
      </c>
      <c r="N227" s="17">
        <v>191</v>
      </c>
      <c r="O227" s="16">
        <v>5</v>
      </c>
      <c r="P227" s="17">
        <v>196</v>
      </c>
    </row>
    <row r="228" spans="1:16" x14ac:dyDescent="0.25">
      <c r="A228" s="6">
        <v>4</v>
      </c>
      <c r="B228" s="6" t="s">
        <v>17</v>
      </c>
      <c r="C228" s="6" t="s">
        <v>19</v>
      </c>
      <c r="D228" s="14">
        <v>43733</v>
      </c>
      <c r="E228" s="15" t="s">
        <v>16</v>
      </c>
      <c r="F228" s="6">
        <v>190</v>
      </c>
      <c r="G228" s="6">
        <v>195</v>
      </c>
      <c r="H228" s="36">
        <v>192</v>
      </c>
      <c r="I228" s="6">
        <v>187</v>
      </c>
      <c r="J228" s="6"/>
      <c r="K228" s="6"/>
      <c r="L228" s="16">
        <v>4</v>
      </c>
      <c r="M228" s="16">
        <v>764</v>
      </c>
      <c r="N228" s="17">
        <v>191</v>
      </c>
      <c r="O228" s="16">
        <v>2</v>
      </c>
      <c r="P228" s="17">
        <v>193</v>
      </c>
    </row>
    <row r="229" spans="1:16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31.5" x14ac:dyDescent="0.25">
      <c r="A230" s="34" t="s">
        <v>0</v>
      </c>
      <c r="B230" s="2" t="s">
        <v>1</v>
      </c>
      <c r="C230" s="2" t="s">
        <v>2</v>
      </c>
      <c r="D230" s="2" t="s">
        <v>3</v>
      </c>
      <c r="E230" s="12" t="s">
        <v>4</v>
      </c>
      <c r="F230" s="12" t="s">
        <v>5</v>
      </c>
      <c r="G230" s="12" t="s">
        <v>6</v>
      </c>
      <c r="H230" s="12" t="s">
        <v>7</v>
      </c>
      <c r="I230" s="12" t="s">
        <v>8</v>
      </c>
      <c r="J230" s="12" t="s">
        <v>9</v>
      </c>
      <c r="K230" s="12" t="s">
        <v>10</v>
      </c>
      <c r="L230" s="12" t="s">
        <v>11</v>
      </c>
      <c r="M230" s="12" t="s">
        <v>12</v>
      </c>
      <c r="N230" s="2" t="s">
        <v>13</v>
      </c>
      <c r="O230" s="12" t="s">
        <v>14</v>
      </c>
      <c r="P230" s="12" t="s">
        <v>15</v>
      </c>
    </row>
    <row r="231" spans="1:16" x14ac:dyDescent="0.25">
      <c r="A231" s="6">
        <v>1</v>
      </c>
      <c r="B231" s="6" t="s">
        <v>39</v>
      </c>
      <c r="C231" s="6" t="s">
        <v>43</v>
      </c>
      <c r="D231" s="14">
        <v>43733</v>
      </c>
      <c r="E231" s="15" t="s">
        <v>16</v>
      </c>
      <c r="F231" s="6">
        <v>159</v>
      </c>
      <c r="G231" s="6">
        <v>173</v>
      </c>
      <c r="H231" s="6">
        <v>162</v>
      </c>
      <c r="I231" s="6">
        <v>170</v>
      </c>
      <c r="J231" s="6"/>
      <c r="K231" s="6"/>
      <c r="L231" s="16">
        <v>4</v>
      </c>
      <c r="M231" s="16">
        <v>664</v>
      </c>
      <c r="N231" s="17">
        <v>166</v>
      </c>
      <c r="O231" s="16">
        <v>13</v>
      </c>
      <c r="P231" s="17">
        <v>179</v>
      </c>
    </row>
    <row r="232" spans="1:16" x14ac:dyDescent="0.25">
      <c r="A232" s="6">
        <v>2</v>
      </c>
      <c r="B232" s="6" t="s">
        <v>39</v>
      </c>
      <c r="C232" s="6" t="s">
        <v>44</v>
      </c>
      <c r="D232" s="14">
        <v>43733</v>
      </c>
      <c r="E232" s="15" t="s">
        <v>16</v>
      </c>
      <c r="F232" s="6">
        <v>128</v>
      </c>
      <c r="G232" s="6">
        <v>160</v>
      </c>
      <c r="H232" s="6">
        <v>157</v>
      </c>
      <c r="I232" s="6">
        <v>157</v>
      </c>
      <c r="J232" s="6"/>
      <c r="K232" s="6"/>
      <c r="L232" s="16">
        <v>4</v>
      </c>
      <c r="M232" s="16">
        <v>602</v>
      </c>
      <c r="N232" s="17">
        <v>150.5</v>
      </c>
      <c r="O232" s="16">
        <v>4</v>
      </c>
      <c r="P232" s="17">
        <v>154.5</v>
      </c>
    </row>
    <row r="233" spans="1:16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31.5" x14ac:dyDescent="0.25">
      <c r="A234" s="34" t="s">
        <v>0</v>
      </c>
      <c r="B234" s="2" t="s">
        <v>1</v>
      </c>
      <c r="C234" s="2" t="s">
        <v>2</v>
      </c>
      <c r="D234" s="2" t="s">
        <v>3</v>
      </c>
      <c r="E234" s="12" t="s">
        <v>4</v>
      </c>
      <c r="F234" s="12" t="s">
        <v>5</v>
      </c>
      <c r="G234" s="12" t="s">
        <v>6</v>
      </c>
      <c r="H234" s="12" t="s">
        <v>7</v>
      </c>
      <c r="I234" s="12" t="s">
        <v>8</v>
      </c>
      <c r="J234" s="12" t="s">
        <v>9</v>
      </c>
      <c r="K234" s="12" t="s">
        <v>10</v>
      </c>
      <c r="L234" s="12" t="s">
        <v>11</v>
      </c>
      <c r="M234" s="12" t="s">
        <v>12</v>
      </c>
      <c r="N234" s="2" t="s">
        <v>13</v>
      </c>
      <c r="O234" s="12" t="s">
        <v>14</v>
      </c>
      <c r="P234" s="12" t="s">
        <v>15</v>
      </c>
    </row>
    <row r="235" spans="1:16" x14ac:dyDescent="0.25">
      <c r="A235" s="6">
        <v>1</v>
      </c>
      <c r="B235" s="6" t="s">
        <v>24</v>
      </c>
      <c r="C235" s="6" t="s">
        <v>26</v>
      </c>
      <c r="D235" s="14">
        <v>43733</v>
      </c>
      <c r="E235" s="15" t="s">
        <v>16</v>
      </c>
      <c r="F235" s="6">
        <v>194</v>
      </c>
      <c r="G235" s="6">
        <v>197</v>
      </c>
      <c r="H235" s="6">
        <v>198</v>
      </c>
      <c r="I235" s="6">
        <v>197</v>
      </c>
      <c r="J235" s="6"/>
      <c r="K235" s="6"/>
      <c r="L235" s="16">
        <v>4</v>
      </c>
      <c r="M235" s="16">
        <v>786</v>
      </c>
      <c r="N235" s="17">
        <v>196.5</v>
      </c>
      <c r="O235" s="16">
        <v>7</v>
      </c>
      <c r="P235" s="17">
        <v>203.5</v>
      </c>
    </row>
    <row r="236" spans="1:16" ht="16.5" thickBot="1" x14ac:dyDescent="0.3">
      <c r="A236" s="6">
        <v>2</v>
      </c>
      <c r="B236" s="6" t="s">
        <v>24</v>
      </c>
      <c r="C236" s="6" t="s">
        <v>30</v>
      </c>
      <c r="D236" s="14">
        <v>43733</v>
      </c>
      <c r="E236" s="15" t="s">
        <v>16</v>
      </c>
      <c r="F236" s="6">
        <v>197</v>
      </c>
      <c r="G236" s="6">
        <v>195</v>
      </c>
      <c r="H236" s="6">
        <v>198</v>
      </c>
      <c r="I236" s="29">
        <v>194</v>
      </c>
      <c r="J236" s="6"/>
      <c r="K236" s="6"/>
      <c r="L236" s="16">
        <v>4</v>
      </c>
      <c r="M236" s="16">
        <v>784</v>
      </c>
      <c r="N236" s="17">
        <v>196</v>
      </c>
      <c r="O236" s="16">
        <v>6</v>
      </c>
      <c r="P236" s="17">
        <v>202</v>
      </c>
    </row>
    <row r="237" spans="1:16" ht="16.5" thickBot="1" x14ac:dyDescent="0.3">
      <c r="A237" s="6">
        <v>3</v>
      </c>
      <c r="B237" s="6" t="s">
        <v>24</v>
      </c>
      <c r="C237" s="6" t="s">
        <v>34</v>
      </c>
      <c r="D237" s="14">
        <v>43733</v>
      </c>
      <c r="E237" s="15" t="s">
        <v>16</v>
      </c>
      <c r="F237" s="6">
        <v>192</v>
      </c>
      <c r="G237" s="6">
        <v>194</v>
      </c>
      <c r="H237" s="30">
        <v>199</v>
      </c>
      <c r="I237" s="76">
        <v>197</v>
      </c>
      <c r="J237" s="31"/>
      <c r="K237" s="6"/>
      <c r="L237" s="16">
        <v>4</v>
      </c>
      <c r="M237" s="16">
        <v>782</v>
      </c>
      <c r="N237" s="17">
        <v>195.5</v>
      </c>
      <c r="O237" s="16">
        <v>7</v>
      </c>
      <c r="P237" s="17">
        <v>202.5</v>
      </c>
    </row>
    <row r="238" spans="1:16" x14ac:dyDescent="0.25">
      <c r="A238" s="6">
        <v>4</v>
      </c>
      <c r="B238" s="6" t="s">
        <v>24</v>
      </c>
      <c r="C238" s="6" t="s">
        <v>32</v>
      </c>
      <c r="D238" s="14">
        <v>43733</v>
      </c>
      <c r="E238" s="15" t="s">
        <v>16</v>
      </c>
      <c r="F238" s="77">
        <v>197</v>
      </c>
      <c r="G238" s="6">
        <v>191</v>
      </c>
      <c r="H238" s="6">
        <v>195</v>
      </c>
      <c r="I238" s="33">
        <v>197</v>
      </c>
      <c r="J238" s="6"/>
      <c r="K238" s="6"/>
      <c r="L238" s="16">
        <v>4</v>
      </c>
      <c r="M238" s="16">
        <v>780</v>
      </c>
      <c r="N238" s="17">
        <v>195</v>
      </c>
      <c r="O238" s="16">
        <v>4</v>
      </c>
      <c r="P238" s="17">
        <v>199</v>
      </c>
    </row>
    <row r="239" spans="1:16" x14ac:dyDescent="0.25">
      <c r="A239" s="37"/>
      <c r="B239" s="37"/>
      <c r="C239" s="84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1:16" ht="31.5" x14ac:dyDescent="0.25">
      <c r="A240" s="2" t="s">
        <v>0</v>
      </c>
      <c r="B240" s="2" t="s">
        <v>1</v>
      </c>
      <c r="C240" s="2" t="s">
        <v>2</v>
      </c>
      <c r="D240" s="2" t="s">
        <v>3</v>
      </c>
      <c r="E240" s="12" t="s">
        <v>4</v>
      </c>
      <c r="F240" s="12" t="s">
        <v>5</v>
      </c>
      <c r="G240" s="12" t="s">
        <v>6</v>
      </c>
      <c r="H240" s="12" t="s">
        <v>7</v>
      </c>
      <c r="I240" s="79" t="s">
        <v>8</v>
      </c>
      <c r="J240" s="12" t="s">
        <v>9</v>
      </c>
      <c r="K240" s="12" t="s">
        <v>10</v>
      </c>
      <c r="L240" s="12" t="s">
        <v>11</v>
      </c>
      <c r="M240" s="12" t="s">
        <v>12</v>
      </c>
      <c r="N240" s="2" t="s">
        <v>13</v>
      </c>
      <c r="O240" s="12" t="s">
        <v>14</v>
      </c>
      <c r="P240" s="12" t="s">
        <v>15</v>
      </c>
    </row>
    <row r="241" spans="1:16" x14ac:dyDescent="0.25">
      <c r="A241" s="6">
        <v>1</v>
      </c>
      <c r="B241" s="6" t="s">
        <v>39</v>
      </c>
      <c r="C241" s="6" t="s">
        <v>47</v>
      </c>
      <c r="D241" s="14">
        <v>43751</v>
      </c>
      <c r="E241" s="15" t="s">
        <v>16</v>
      </c>
      <c r="F241" s="6">
        <v>186</v>
      </c>
      <c r="G241" s="6">
        <v>189</v>
      </c>
      <c r="H241" s="6">
        <v>184</v>
      </c>
      <c r="I241" s="16">
        <v>181</v>
      </c>
      <c r="J241" s="6">
        <v>179</v>
      </c>
      <c r="K241" s="6">
        <v>183</v>
      </c>
      <c r="L241" s="16">
        <v>6</v>
      </c>
      <c r="M241" s="16">
        <v>1102</v>
      </c>
      <c r="N241" s="17">
        <v>183.66666666666666</v>
      </c>
      <c r="O241" s="16">
        <v>30</v>
      </c>
      <c r="P241" s="17">
        <v>213.666666666667</v>
      </c>
    </row>
    <row r="242" spans="1:16" x14ac:dyDescent="0.25">
      <c r="A242" s="6">
        <v>2</v>
      </c>
      <c r="B242" s="6" t="s">
        <v>39</v>
      </c>
      <c r="C242" s="80" t="s">
        <v>71</v>
      </c>
      <c r="D242" s="14">
        <v>43751</v>
      </c>
      <c r="E242" s="15" t="s">
        <v>16</v>
      </c>
      <c r="F242" s="6">
        <v>183</v>
      </c>
      <c r="G242" s="6">
        <v>178</v>
      </c>
      <c r="H242" s="6">
        <v>181</v>
      </c>
      <c r="I242" s="81">
        <v>181.1</v>
      </c>
      <c r="J242" s="6">
        <v>177</v>
      </c>
      <c r="K242" s="6">
        <v>174</v>
      </c>
      <c r="L242" s="16">
        <v>6</v>
      </c>
      <c r="M242" s="16">
        <v>1074</v>
      </c>
      <c r="N242" s="17">
        <v>179</v>
      </c>
      <c r="O242" s="16">
        <v>12</v>
      </c>
      <c r="P242" s="17">
        <v>191</v>
      </c>
    </row>
    <row r="243" spans="1:16" x14ac:dyDescent="0.25">
      <c r="A243" s="6">
        <v>3</v>
      </c>
      <c r="B243" s="6" t="s">
        <v>39</v>
      </c>
      <c r="C243" s="6" t="s">
        <v>43</v>
      </c>
      <c r="D243" s="14">
        <v>43751</v>
      </c>
      <c r="E243" s="15" t="s">
        <v>16</v>
      </c>
      <c r="F243" s="6">
        <v>180</v>
      </c>
      <c r="G243" s="6">
        <v>169</v>
      </c>
      <c r="H243" s="6">
        <v>168</v>
      </c>
      <c r="I243" s="16">
        <v>180</v>
      </c>
      <c r="J243" s="6">
        <v>174</v>
      </c>
      <c r="K243" s="6">
        <v>177</v>
      </c>
      <c r="L243" s="16">
        <v>6</v>
      </c>
      <c r="M243" s="16">
        <v>1048</v>
      </c>
      <c r="N243" s="17">
        <v>174.66666666666666</v>
      </c>
      <c r="O243" s="16">
        <v>6</v>
      </c>
      <c r="P243" s="17">
        <v>180.66666666666666</v>
      </c>
    </row>
    <row r="244" spans="1:16" x14ac:dyDescent="0.25">
      <c r="A244" s="6">
        <v>4</v>
      </c>
      <c r="B244" s="6" t="s">
        <v>39</v>
      </c>
      <c r="C244" s="6" t="s">
        <v>48</v>
      </c>
      <c r="D244" s="14">
        <v>43751</v>
      </c>
      <c r="E244" s="15" t="s">
        <v>16</v>
      </c>
      <c r="F244" s="6">
        <v>167</v>
      </c>
      <c r="G244" s="6">
        <v>167</v>
      </c>
      <c r="H244" s="6">
        <v>154</v>
      </c>
      <c r="I244" s="16">
        <v>156</v>
      </c>
      <c r="J244" s="6">
        <v>167</v>
      </c>
      <c r="K244" s="6">
        <v>159</v>
      </c>
      <c r="L244" s="16">
        <v>6</v>
      </c>
      <c r="M244" s="16">
        <v>970</v>
      </c>
      <c r="N244" s="17">
        <v>161.66666666666666</v>
      </c>
      <c r="O244" s="16">
        <v>4</v>
      </c>
      <c r="P244" s="17">
        <v>165.66666666666666</v>
      </c>
    </row>
    <row r="245" spans="1:16" x14ac:dyDescent="0.25">
      <c r="A245" s="6">
        <v>5</v>
      </c>
      <c r="B245" s="6" t="s">
        <v>39</v>
      </c>
      <c r="C245" s="6" t="s">
        <v>44</v>
      </c>
      <c r="D245" s="14">
        <v>43751</v>
      </c>
      <c r="E245" s="15" t="s">
        <v>16</v>
      </c>
      <c r="F245" s="6">
        <v>157</v>
      </c>
      <c r="G245" s="6">
        <v>149</v>
      </c>
      <c r="H245" s="6">
        <v>145</v>
      </c>
      <c r="I245" s="16">
        <v>143</v>
      </c>
      <c r="J245" s="6">
        <v>137</v>
      </c>
      <c r="K245" s="6">
        <v>145</v>
      </c>
      <c r="L245" s="16">
        <v>6</v>
      </c>
      <c r="M245" s="16">
        <v>876</v>
      </c>
      <c r="N245" s="17">
        <v>146</v>
      </c>
      <c r="O245" s="16">
        <v>4</v>
      </c>
      <c r="P245" s="17">
        <v>150</v>
      </c>
    </row>
    <row r="246" spans="1:16" x14ac:dyDescent="0.25">
      <c r="A246" s="24"/>
      <c r="B246" s="24"/>
      <c r="D246" s="24"/>
      <c r="E246" s="24"/>
      <c r="F246" s="24"/>
      <c r="G246" s="24"/>
      <c r="H246" s="24"/>
      <c r="I246" s="78"/>
      <c r="J246" s="24"/>
      <c r="K246" s="24"/>
      <c r="L246" s="24"/>
      <c r="M246" s="24"/>
      <c r="N246" s="24"/>
      <c r="O246" s="24"/>
      <c r="P246" s="24"/>
    </row>
    <row r="247" spans="1:16" ht="31.5" x14ac:dyDescent="0.25">
      <c r="A247" s="2" t="s">
        <v>0</v>
      </c>
      <c r="B247" s="2" t="s">
        <v>1</v>
      </c>
      <c r="C247" s="2" t="s">
        <v>2</v>
      </c>
      <c r="D247" s="2" t="s">
        <v>3</v>
      </c>
      <c r="E247" s="12" t="s">
        <v>4</v>
      </c>
      <c r="F247" s="12" t="s">
        <v>5</v>
      </c>
      <c r="G247" s="12" t="s">
        <v>6</v>
      </c>
      <c r="H247" s="12" t="s">
        <v>7</v>
      </c>
      <c r="I247" s="12" t="s">
        <v>8</v>
      </c>
      <c r="J247" s="12" t="s">
        <v>9</v>
      </c>
      <c r="K247" s="12" t="s">
        <v>10</v>
      </c>
      <c r="L247" s="12" t="s">
        <v>11</v>
      </c>
      <c r="M247" s="12" t="s">
        <v>12</v>
      </c>
      <c r="N247" s="2" t="s">
        <v>13</v>
      </c>
      <c r="O247" s="12" t="s">
        <v>14</v>
      </c>
      <c r="P247" s="12" t="s">
        <v>15</v>
      </c>
    </row>
    <row r="248" spans="1:16" x14ac:dyDescent="0.25">
      <c r="A248" s="6">
        <v>1</v>
      </c>
      <c r="B248" s="6" t="s">
        <v>17</v>
      </c>
      <c r="C248" s="6" t="s">
        <v>42</v>
      </c>
      <c r="D248" s="14">
        <v>43751</v>
      </c>
      <c r="E248" s="15" t="s">
        <v>16</v>
      </c>
      <c r="F248" s="6">
        <v>188</v>
      </c>
      <c r="G248" s="6">
        <v>177</v>
      </c>
      <c r="H248" s="6">
        <v>180</v>
      </c>
      <c r="I248" s="6">
        <v>177</v>
      </c>
      <c r="J248" s="6">
        <v>180</v>
      </c>
      <c r="K248" s="6">
        <v>187</v>
      </c>
      <c r="L248" s="16">
        <v>6</v>
      </c>
      <c r="M248" s="16">
        <v>1089</v>
      </c>
      <c r="N248" s="17">
        <v>181.5</v>
      </c>
      <c r="O248" s="16">
        <v>10</v>
      </c>
      <c r="P248" s="17">
        <v>191.5</v>
      </c>
    </row>
    <row r="249" spans="1:16" x14ac:dyDescent="0.25">
      <c r="A249" s="24"/>
      <c r="B249" s="24"/>
      <c r="D249" s="24"/>
      <c r="E249" s="24"/>
      <c r="F249" s="24"/>
      <c r="G249" s="24"/>
      <c r="H249" s="24"/>
      <c r="I249" s="78"/>
      <c r="J249" s="24"/>
      <c r="K249" s="24"/>
      <c r="L249" s="24"/>
      <c r="M249" s="24"/>
      <c r="N249" s="24"/>
      <c r="O249" s="24"/>
      <c r="P249" s="24"/>
    </row>
    <row r="250" spans="1:16" ht="31.5" x14ac:dyDescent="0.25">
      <c r="A250" s="2" t="s">
        <v>0</v>
      </c>
      <c r="B250" s="2" t="s">
        <v>1</v>
      </c>
      <c r="C250" s="2" t="s">
        <v>2</v>
      </c>
      <c r="D250" s="2" t="s">
        <v>3</v>
      </c>
      <c r="E250" s="12" t="s">
        <v>4</v>
      </c>
      <c r="F250" s="12" t="s">
        <v>5</v>
      </c>
      <c r="G250" s="12" t="s">
        <v>6</v>
      </c>
      <c r="H250" s="12" t="s">
        <v>7</v>
      </c>
      <c r="I250" s="12" t="s">
        <v>8</v>
      </c>
      <c r="J250" s="12" t="s">
        <v>9</v>
      </c>
      <c r="K250" s="12" t="s">
        <v>10</v>
      </c>
      <c r="L250" s="12" t="s">
        <v>11</v>
      </c>
      <c r="M250" s="12" t="s">
        <v>12</v>
      </c>
      <c r="N250" s="2" t="s">
        <v>13</v>
      </c>
      <c r="O250" s="12" t="s">
        <v>14</v>
      </c>
      <c r="P250" s="12" t="s">
        <v>15</v>
      </c>
    </row>
    <row r="251" spans="1:16" x14ac:dyDescent="0.25">
      <c r="A251" s="6">
        <v>1</v>
      </c>
      <c r="B251" s="6" t="s">
        <v>17</v>
      </c>
      <c r="C251" s="6" t="s">
        <v>19</v>
      </c>
      <c r="D251" s="14">
        <v>43751</v>
      </c>
      <c r="E251" s="15" t="s">
        <v>16</v>
      </c>
      <c r="F251" s="6">
        <v>190</v>
      </c>
      <c r="G251" s="6">
        <v>190</v>
      </c>
      <c r="H251" s="6">
        <v>193</v>
      </c>
      <c r="I251" s="6">
        <v>191</v>
      </c>
      <c r="J251" s="6">
        <v>190</v>
      </c>
      <c r="K251" s="6">
        <v>189</v>
      </c>
      <c r="L251" s="16">
        <v>6</v>
      </c>
      <c r="M251" s="16">
        <v>1143</v>
      </c>
      <c r="N251" s="17">
        <v>190.5</v>
      </c>
      <c r="O251" s="16">
        <v>18</v>
      </c>
      <c r="P251" s="17">
        <v>208.5</v>
      </c>
    </row>
    <row r="252" spans="1:16" x14ac:dyDescent="0.25">
      <c r="A252" s="6">
        <v>2</v>
      </c>
      <c r="B252" s="6" t="s">
        <v>17</v>
      </c>
      <c r="C252" s="6" t="s">
        <v>18</v>
      </c>
      <c r="D252" s="14">
        <v>43751</v>
      </c>
      <c r="E252" s="15" t="s">
        <v>16</v>
      </c>
      <c r="F252" s="6">
        <v>186</v>
      </c>
      <c r="G252" s="77">
        <v>191</v>
      </c>
      <c r="H252" s="6">
        <v>188</v>
      </c>
      <c r="I252" s="6">
        <v>190</v>
      </c>
      <c r="J252" s="6">
        <v>193</v>
      </c>
      <c r="K252" s="6">
        <v>191</v>
      </c>
      <c r="L252" s="16">
        <v>6</v>
      </c>
      <c r="M252" s="16">
        <v>1139</v>
      </c>
      <c r="N252" s="17">
        <v>189.83333333333334</v>
      </c>
      <c r="O252" s="16">
        <v>16</v>
      </c>
      <c r="P252" s="17">
        <v>205.83333333333334</v>
      </c>
    </row>
    <row r="253" spans="1:16" x14ac:dyDescent="0.25">
      <c r="A253" s="6">
        <v>3</v>
      </c>
      <c r="B253" s="6" t="s">
        <v>17</v>
      </c>
      <c r="C253" s="6" t="s">
        <v>21</v>
      </c>
      <c r="D253" s="14">
        <v>43751</v>
      </c>
      <c r="E253" s="15" t="s">
        <v>16</v>
      </c>
      <c r="F253" s="6">
        <v>185</v>
      </c>
      <c r="G253" s="6">
        <v>191</v>
      </c>
      <c r="H253" s="6">
        <v>185</v>
      </c>
      <c r="I253" s="6">
        <v>190</v>
      </c>
      <c r="J253" s="6">
        <v>196</v>
      </c>
      <c r="K253" s="6">
        <v>185</v>
      </c>
      <c r="L253" s="16">
        <v>6</v>
      </c>
      <c r="M253" s="16">
        <v>1132</v>
      </c>
      <c r="N253" s="17">
        <v>188.66666666666666</v>
      </c>
      <c r="O253" s="16">
        <v>10</v>
      </c>
      <c r="P253" s="17">
        <v>198.66666666666666</v>
      </c>
    </row>
    <row r="254" spans="1:16" x14ac:dyDescent="0.25">
      <c r="A254" s="6">
        <v>4</v>
      </c>
      <c r="B254" s="6" t="s">
        <v>17</v>
      </c>
      <c r="C254" s="6" t="s">
        <v>23</v>
      </c>
      <c r="D254" s="14">
        <v>43751</v>
      </c>
      <c r="E254" s="15" t="s">
        <v>16</v>
      </c>
      <c r="F254" s="6">
        <v>191</v>
      </c>
      <c r="G254" s="6">
        <v>186</v>
      </c>
      <c r="H254" s="6">
        <v>191</v>
      </c>
      <c r="I254" s="6">
        <v>186</v>
      </c>
      <c r="J254" s="6">
        <v>188</v>
      </c>
      <c r="K254" s="6">
        <v>189</v>
      </c>
      <c r="L254" s="16">
        <v>6</v>
      </c>
      <c r="M254" s="16">
        <v>1131</v>
      </c>
      <c r="N254" s="17">
        <v>188.5</v>
      </c>
      <c r="O254" s="16">
        <v>8</v>
      </c>
      <c r="P254" s="17">
        <v>196.5</v>
      </c>
    </row>
    <row r="255" spans="1:16" x14ac:dyDescent="0.25">
      <c r="A255" s="6">
        <v>5</v>
      </c>
      <c r="B255" s="6" t="s">
        <v>17</v>
      </c>
      <c r="C255" s="6" t="s">
        <v>20</v>
      </c>
      <c r="D255" s="14">
        <v>43751</v>
      </c>
      <c r="E255" s="15" t="s">
        <v>16</v>
      </c>
      <c r="F255" s="6">
        <v>185</v>
      </c>
      <c r="G255" s="6">
        <v>191</v>
      </c>
      <c r="H255" s="6">
        <v>185</v>
      </c>
      <c r="I255" s="6">
        <v>185</v>
      </c>
      <c r="J255" s="6">
        <v>186</v>
      </c>
      <c r="K255" s="6">
        <v>190</v>
      </c>
      <c r="L255" s="16">
        <v>6</v>
      </c>
      <c r="M255" s="16">
        <v>1122</v>
      </c>
      <c r="N255" s="17">
        <v>187</v>
      </c>
      <c r="O255" s="16">
        <v>4</v>
      </c>
      <c r="P255" s="17">
        <v>191</v>
      </c>
    </row>
    <row r="256" spans="1:16" x14ac:dyDescent="0.25">
      <c r="A256" s="6">
        <v>6</v>
      </c>
      <c r="B256" s="6" t="s">
        <v>17</v>
      </c>
      <c r="C256" s="6" t="s">
        <v>46</v>
      </c>
      <c r="D256" s="14">
        <v>43751</v>
      </c>
      <c r="E256" s="15" t="s">
        <v>16</v>
      </c>
      <c r="F256" s="6">
        <v>175</v>
      </c>
      <c r="G256" s="6">
        <v>175</v>
      </c>
      <c r="H256" s="6">
        <v>176</v>
      </c>
      <c r="I256" s="6">
        <v>180</v>
      </c>
      <c r="J256" s="6">
        <v>181</v>
      </c>
      <c r="K256" s="6">
        <v>183</v>
      </c>
      <c r="L256" s="16">
        <v>6</v>
      </c>
      <c r="M256" s="16">
        <v>1070</v>
      </c>
      <c r="N256" s="17">
        <v>178.33333333333334</v>
      </c>
      <c r="O256" s="16">
        <v>4</v>
      </c>
      <c r="P256" s="17">
        <v>182.33333333333334</v>
      </c>
    </row>
    <row r="257" spans="1:16" x14ac:dyDescent="0.25">
      <c r="A257" s="24"/>
      <c r="B257" s="24"/>
      <c r="D257" s="24"/>
      <c r="E257" s="24"/>
      <c r="F257" s="24"/>
      <c r="G257" s="24"/>
      <c r="H257" s="24"/>
      <c r="I257" s="78"/>
      <c r="J257" s="24"/>
      <c r="K257" s="24"/>
      <c r="L257" s="24"/>
      <c r="M257" s="24"/>
      <c r="N257" s="24"/>
      <c r="O257" s="24"/>
      <c r="P257" s="24"/>
    </row>
    <row r="258" spans="1:16" ht="31.5" x14ac:dyDescent="0.25">
      <c r="A258" s="34" t="s">
        <v>0</v>
      </c>
      <c r="B258" s="2" t="s">
        <v>1</v>
      </c>
      <c r="C258" s="2" t="s">
        <v>2</v>
      </c>
      <c r="D258" s="2" t="s">
        <v>3</v>
      </c>
      <c r="E258" s="12" t="s">
        <v>4</v>
      </c>
      <c r="F258" s="12" t="s">
        <v>5</v>
      </c>
      <c r="G258" s="12" t="s">
        <v>6</v>
      </c>
      <c r="H258" s="12" t="s">
        <v>7</v>
      </c>
      <c r="I258" s="12" t="s">
        <v>8</v>
      </c>
      <c r="J258" s="12" t="s">
        <v>9</v>
      </c>
      <c r="K258" s="12" t="s">
        <v>10</v>
      </c>
      <c r="L258" s="12" t="s">
        <v>11</v>
      </c>
      <c r="M258" s="12" t="s">
        <v>12</v>
      </c>
      <c r="N258" s="2" t="s">
        <v>13</v>
      </c>
      <c r="O258" s="12" t="s">
        <v>14</v>
      </c>
      <c r="P258" s="12" t="s">
        <v>15</v>
      </c>
    </row>
    <row r="259" spans="1:16" x14ac:dyDescent="0.25">
      <c r="A259" s="6"/>
      <c r="B259" s="6"/>
      <c r="C259" s="6"/>
      <c r="D259" s="14"/>
      <c r="E259" s="15"/>
      <c r="F259" s="6"/>
      <c r="G259" s="6"/>
      <c r="H259" s="6"/>
      <c r="I259" s="6"/>
      <c r="J259" s="6"/>
      <c r="K259" s="6"/>
      <c r="L259" s="16"/>
      <c r="M259" s="16"/>
      <c r="N259" s="17"/>
      <c r="O259" s="16"/>
      <c r="P259" s="17"/>
    </row>
    <row r="260" spans="1:16" x14ac:dyDescent="0.25">
      <c r="A260" s="6">
        <v>1</v>
      </c>
      <c r="B260" s="6" t="s">
        <v>24</v>
      </c>
      <c r="C260" s="82" t="s">
        <v>27</v>
      </c>
      <c r="D260" s="14">
        <v>43751</v>
      </c>
      <c r="E260" s="15" t="s">
        <v>16</v>
      </c>
      <c r="F260" s="36">
        <v>197</v>
      </c>
      <c r="G260" s="36">
        <v>196</v>
      </c>
      <c r="H260" s="36">
        <v>198</v>
      </c>
      <c r="I260" s="6">
        <v>195</v>
      </c>
      <c r="J260" s="36">
        <v>198</v>
      </c>
      <c r="K260" s="6">
        <v>197</v>
      </c>
      <c r="L260" s="16">
        <v>6</v>
      </c>
      <c r="M260" s="16">
        <v>1181</v>
      </c>
      <c r="N260" s="17">
        <v>196.83</v>
      </c>
      <c r="O260" s="16">
        <v>26</v>
      </c>
      <c r="P260" s="17">
        <v>222.83</v>
      </c>
    </row>
    <row r="261" spans="1:16" x14ac:dyDescent="0.25">
      <c r="A261" s="6">
        <v>2</v>
      </c>
      <c r="B261" s="6" t="s">
        <v>24</v>
      </c>
      <c r="C261" s="6" t="s">
        <v>26</v>
      </c>
      <c r="D261" s="14">
        <v>43751</v>
      </c>
      <c r="E261" s="15" t="s">
        <v>16</v>
      </c>
      <c r="F261" s="6">
        <v>195</v>
      </c>
      <c r="G261" s="6">
        <v>192</v>
      </c>
      <c r="H261" s="6">
        <v>197</v>
      </c>
      <c r="I261" s="36">
        <v>198</v>
      </c>
      <c r="J261" s="6">
        <v>195</v>
      </c>
      <c r="K261" s="36">
        <v>198</v>
      </c>
      <c r="L261" s="16">
        <v>6</v>
      </c>
      <c r="M261" s="16">
        <v>1175</v>
      </c>
      <c r="N261" s="17">
        <v>195.83333333333334</v>
      </c>
      <c r="O261" s="16">
        <v>16</v>
      </c>
      <c r="P261" s="17">
        <v>211.83333333333334</v>
      </c>
    </row>
    <row r="262" spans="1:16" x14ac:dyDescent="0.25">
      <c r="A262" s="6">
        <v>3</v>
      </c>
      <c r="B262" s="6" t="s">
        <v>24</v>
      </c>
      <c r="C262" s="6" t="s">
        <v>34</v>
      </c>
      <c r="D262" s="14">
        <v>43751</v>
      </c>
      <c r="E262" s="15" t="s">
        <v>16</v>
      </c>
      <c r="F262" s="6">
        <v>192</v>
      </c>
      <c r="G262" s="6">
        <v>193</v>
      </c>
      <c r="H262" s="6">
        <v>190</v>
      </c>
      <c r="I262" s="6">
        <v>197</v>
      </c>
      <c r="J262" s="6">
        <v>192</v>
      </c>
      <c r="K262" s="6">
        <v>195</v>
      </c>
      <c r="L262" s="16">
        <v>6</v>
      </c>
      <c r="M262" s="16">
        <v>1159</v>
      </c>
      <c r="N262" s="17">
        <v>193.16666666666666</v>
      </c>
      <c r="O262" s="16">
        <v>6</v>
      </c>
      <c r="P262" s="17">
        <v>199.16666666666666</v>
      </c>
    </row>
    <row r="263" spans="1:16" x14ac:dyDescent="0.25">
      <c r="A263" s="6">
        <v>4</v>
      </c>
      <c r="B263" s="6" t="s">
        <v>24</v>
      </c>
      <c r="C263" s="6" t="s">
        <v>30</v>
      </c>
      <c r="D263" s="14">
        <v>43751</v>
      </c>
      <c r="E263" s="15" t="s">
        <v>16</v>
      </c>
      <c r="F263" s="6">
        <v>192</v>
      </c>
      <c r="G263" s="6">
        <v>195</v>
      </c>
      <c r="H263" s="6">
        <v>195</v>
      </c>
      <c r="I263" s="6">
        <v>190</v>
      </c>
      <c r="J263" s="6">
        <v>189</v>
      </c>
      <c r="K263" s="6">
        <v>193</v>
      </c>
      <c r="L263" s="16">
        <v>6</v>
      </c>
      <c r="M263" s="16">
        <v>1154</v>
      </c>
      <c r="N263" s="17">
        <v>192.33333333333334</v>
      </c>
      <c r="O263" s="16">
        <v>4</v>
      </c>
      <c r="P263" s="17">
        <v>196.33333333333334</v>
      </c>
    </row>
    <row r="264" spans="1:16" x14ac:dyDescent="0.25">
      <c r="A264" s="24"/>
      <c r="B264" s="24"/>
      <c r="D264" s="24"/>
      <c r="E264" s="24"/>
      <c r="F264" s="24"/>
      <c r="G264" s="24"/>
      <c r="H264" s="24"/>
      <c r="I264" s="78"/>
      <c r="J264" s="24"/>
      <c r="K264" s="24"/>
      <c r="L264" s="24"/>
      <c r="M264" s="24"/>
      <c r="N264" s="24"/>
      <c r="O264" s="24"/>
      <c r="P264" s="24"/>
    </row>
    <row r="265" spans="1:16" ht="31.5" x14ac:dyDescent="0.25">
      <c r="A265" s="34" t="s">
        <v>0</v>
      </c>
      <c r="B265" s="2" t="s">
        <v>1</v>
      </c>
      <c r="C265" s="2" t="s">
        <v>2</v>
      </c>
      <c r="D265" s="2" t="s">
        <v>3</v>
      </c>
      <c r="E265" s="12" t="s">
        <v>4</v>
      </c>
      <c r="F265" s="12" t="s">
        <v>5</v>
      </c>
      <c r="G265" s="12" t="s">
        <v>6</v>
      </c>
      <c r="H265" s="12" t="s">
        <v>7</v>
      </c>
      <c r="I265" s="12" t="s">
        <v>8</v>
      </c>
      <c r="J265" s="12" t="s">
        <v>9</v>
      </c>
      <c r="K265" s="12" t="s">
        <v>10</v>
      </c>
      <c r="L265" s="12" t="s">
        <v>11</v>
      </c>
      <c r="M265" s="12" t="s">
        <v>12</v>
      </c>
      <c r="N265" s="2" t="s">
        <v>13</v>
      </c>
      <c r="O265" s="12" t="s">
        <v>14</v>
      </c>
      <c r="P265" s="12" t="s">
        <v>15</v>
      </c>
    </row>
    <row r="266" spans="1:16" x14ac:dyDescent="0.25">
      <c r="A266" s="6">
        <v>1</v>
      </c>
      <c r="B266" s="6" t="s">
        <v>31</v>
      </c>
      <c r="C266" s="6" t="s">
        <v>28</v>
      </c>
      <c r="D266" s="14">
        <v>43751</v>
      </c>
      <c r="E266" s="15" t="s">
        <v>16</v>
      </c>
      <c r="F266" s="6">
        <v>198</v>
      </c>
      <c r="G266" s="6">
        <v>193</v>
      </c>
      <c r="H266" s="6">
        <v>197</v>
      </c>
      <c r="I266" s="16">
        <v>195</v>
      </c>
      <c r="J266" s="16">
        <v>195</v>
      </c>
      <c r="K266" s="16">
        <v>191</v>
      </c>
      <c r="L266" s="16">
        <v>6</v>
      </c>
      <c r="M266" s="16">
        <v>1169</v>
      </c>
      <c r="N266" s="17">
        <v>194.83333333333334</v>
      </c>
      <c r="O266" s="16">
        <v>30</v>
      </c>
      <c r="P266" s="17">
        <v>224.833</v>
      </c>
    </row>
    <row r="267" spans="1:16" x14ac:dyDescent="0.25">
      <c r="A267" s="6">
        <v>2</v>
      </c>
      <c r="B267" s="6" t="s">
        <v>31</v>
      </c>
      <c r="C267" s="6" t="s">
        <v>32</v>
      </c>
      <c r="D267" s="14">
        <v>43751</v>
      </c>
      <c r="E267" s="15" t="s">
        <v>16</v>
      </c>
      <c r="F267" s="6">
        <v>183</v>
      </c>
      <c r="G267" s="6">
        <v>176</v>
      </c>
      <c r="H267" s="6">
        <v>187</v>
      </c>
      <c r="I267" s="16">
        <v>172</v>
      </c>
      <c r="J267" s="16">
        <v>197</v>
      </c>
      <c r="K267" s="16">
        <v>189</v>
      </c>
      <c r="L267" s="16">
        <v>6</v>
      </c>
      <c r="M267" s="16">
        <v>1104</v>
      </c>
      <c r="N267" s="17">
        <v>184</v>
      </c>
      <c r="O267" s="16">
        <v>12</v>
      </c>
      <c r="P267" s="17">
        <v>196</v>
      </c>
    </row>
    <row r="268" spans="1:16" x14ac:dyDescent="0.25">
      <c r="A268" s="6">
        <v>3</v>
      </c>
      <c r="B268" s="6" t="s">
        <v>31</v>
      </c>
      <c r="C268" s="80" t="s">
        <v>68</v>
      </c>
      <c r="D268" s="14">
        <v>43751</v>
      </c>
      <c r="E268" s="15" t="s">
        <v>16</v>
      </c>
      <c r="F268" s="6">
        <v>185</v>
      </c>
      <c r="G268" s="6">
        <v>183</v>
      </c>
      <c r="H268" s="6">
        <v>181</v>
      </c>
      <c r="I268" s="16">
        <v>174</v>
      </c>
      <c r="J268" s="16">
        <v>176</v>
      </c>
      <c r="K268" s="35">
        <v>184</v>
      </c>
      <c r="L268" s="16">
        <v>6</v>
      </c>
      <c r="M268" s="16">
        <v>1083</v>
      </c>
      <c r="N268" s="17">
        <v>180.5</v>
      </c>
      <c r="O268" s="16">
        <v>6</v>
      </c>
      <c r="P268" s="17">
        <v>186.5</v>
      </c>
    </row>
    <row r="269" spans="1:16" x14ac:dyDescent="0.25">
      <c r="A269" s="37"/>
      <c r="B269" s="37"/>
      <c r="C269" s="84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1:16" ht="45" x14ac:dyDescent="0.3">
      <c r="A270" s="46" t="s">
        <v>0</v>
      </c>
      <c r="B270" s="47" t="s">
        <v>1</v>
      </c>
      <c r="C270" s="48" t="s">
        <v>56</v>
      </c>
      <c r="D270" s="46" t="s">
        <v>3</v>
      </c>
      <c r="E270" s="49" t="s">
        <v>4</v>
      </c>
      <c r="F270" s="50" t="s">
        <v>57</v>
      </c>
      <c r="G270" s="50" t="s">
        <v>58</v>
      </c>
      <c r="H270" s="50" t="s">
        <v>59</v>
      </c>
      <c r="I270" s="50" t="s">
        <v>60</v>
      </c>
      <c r="J270" s="50" t="s">
        <v>61</v>
      </c>
      <c r="K270" s="50" t="s">
        <v>62</v>
      </c>
      <c r="L270" s="51" t="s">
        <v>63</v>
      </c>
      <c r="M270" s="49" t="s">
        <v>64</v>
      </c>
      <c r="N270" s="52" t="s">
        <v>65</v>
      </c>
      <c r="O270" s="48" t="s">
        <v>66</v>
      </c>
      <c r="P270" s="53" t="s">
        <v>67</v>
      </c>
    </row>
    <row r="271" spans="1:16" ht="16.5" x14ac:dyDescent="0.3">
      <c r="A271" s="54">
        <v>1</v>
      </c>
      <c r="B271" s="47" t="s">
        <v>83</v>
      </c>
      <c r="C271" s="55" t="s">
        <v>68</v>
      </c>
      <c r="D271" s="56">
        <v>43748</v>
      </c>
      <c r="E271" s="57" t="str">
        <f>'[2]START TAB'!$B$2</f>
        <v>New Haven, KY</v>
      </c>
      <c r="F271" s="58">
        <v>180</v>
      </c>
      <c r="G271" s="58">
        <v>182</v>
      </c>
      <c r="H271" s="58">
        <v>183</v>
      </c>
      <c r="I271" s="58"/>
      <c r="J271" s="58"/>
      <c r="K271" s="58"/>
      <c r="L271" s="59">
        <f t="shared" ref="L271" si="0">COUNT(F271:K271)</f>
        <v>3</v>
      </c>
      <c r="M271" s="59">
        <f>SUM(F271:K271)</f>
        <v>545</v>
      </c>
      <c r="N271" s="60">
        <f>SUM(M271/L271)</f>
        <v>181.66666666666666</v>
      </c>
      <c r="O271" s="55">
        <v>5</v>
      </c>
      <c r="P271" s="61">
        <f>SUM(N271+O271)</f>
        <v>186.66666666666666</v>
      </c>
    </row>
    <row r="273" spans="1:16" ht="45" x14ac:dyDescent="0.3">
      <c r="A273" s="46" t="s">
        <v>0</v>
      </c>
      <c r="B273" s="47" t="s">
        <v>1</v>
      </c>
      <c r="C273" s="48" t="s">
        <v>56</v>
      </c>
      <c r="D273" s="46" t="s">
        <v>3</v>
      </c>
      <c r="E273" s="49" t="s">
        <v>4</v>
      </c>
      <c r="F273" s="50" t="s">
        <v>57</v>
      </c>
      <c r="G273" s="50" t="s">
        <v>58</v>
      </c>
      <c r="H273" s="50" t="s">
        <v>59</v>
      </c>
      <c r="I273" s="50" t="s">
        <v>60</v>
      </c>
      <c r="J273" s="50" t="s">
        <v>61</v>
      </c>
      <c r="K273" s="50" t="s">
        <v>62</v>
      </c>
      <c r="L273" s="51" t="s">
        <v>63</v>
      </c>
      <c r="M273" s="49" t="s">
        <v>64</v>
      </c>
      <c r="N273" s="52" t="s">
        <v>65</v>
      </c>
      <c r="O273" s="48" t="s">
        <v>66</v>
      </c>
      <c r="P273" s="53" t="s">
        <v>67</v>
      </c>
    </row>
    <row r="274" spans="1:16" ht="16.5" x14ac:dyDescent="0.3">
      <c r="A274" s="54">
        <v>1</v>
      </c>
      <c r="B274" s="47" t="s">
        <v>17</v>
      </c>
      <c r="C274" s="55" t="s">
        <v>18</v>
      </c>
      <c r="D274" s="56">
        <v>43748</v>
      </c>
      <c r="E274" s="57" t="str">
        <f>'[2]START TAB'!$B$2</f>
        <v>New Haven, KY</v>
      </c>
      <c r="F274" s="58">
        <v>196</v>
      </c>
      <c r="G274" s="58">
        <v>194</v>
      </c>
      <c r="H274" s="58">
        <v>191</v>
      </c>
      <c r="I274" s="58"/>
      <c r="J274" s="58"/>
      <c r="K274" s="58"/>
      <c r="L274" s="59">
        <f>COUNT(F274:K274)</f>
        <v>3</v>
      </c>
      <c r="M274" s="59">
        <f>SUM(F274:K274)</f>
        <v>581</v>
      </c>
      <c r="N274" s="60">
        <f>SUM(M274/L274)</f>
        <v>193.66666666666666</v>
      </c>
      <c r="O274" s="55">
        <v>11</v>
      </c>
      <c r="P274" s="61">
        <f>SUM(N274+O274)</f>
        <v>204.66666666666666</v>
      </c>
    </row>
    <row r="275" spans="1:16" ht="16.5" x14ac:dyDescent="0.3">
      <c r="A275" s="54">
        <v>2</v>
      </c>
      <c r="B275" s="47" t="s">
        <v>17</v>
      </c>
      <c r="C275" s="55" t="s">
        <v>20</v>
      </c>
      <c r="D275" s="56">
        <v>43748</v>
      </c>
      <c r="E275" s="57" t="str">
        <f>'[2]START TAB'!$B$2</f>
        <v>New Haven, KY</v>
      </c>
      <c r="F275" s="58">
        <v>184</v>
      </c>
      <c r="G275" s="58">
        <v>177</v>
      </c>
      <c r="H275" s="58">
        <v>185</v>
      </c>
      <c r="I275" s="58"/>
      <c r="J275" s="58"/>
      <c r="K275" s="58"/>
      <c r="L275" s="59">
        <f>COUNT(F275:K275)</f>
        <v>3</v>
      </c>
      <c r="M275" s="59">
        <f>SUM(F275:K275)</f>
        <v>546</v>
      </c>
      <c r="N275" s="60">
        <f>SUM(M275/L275)</f>
        <v>182</v>
      </c>
      <c r="O275" s="55">
        <v>4</v>
      </c>
      <c r="P275" s="61">
        <f>SUM(N275+O275)</f>
        <v>186</v>
      </c>
    </row>
    <row r="276" spans="1:16" ht="16.5" x14ac:dyDescent="0.3">
      <c r="A276" s="54">
        <v>3</v>
      </c>
      <c r="B276" s="47" t="s">
        <v>17</v>
      </c>
      <c r="C276" s="55" t="s">
        <v>46</v>
      </c>
      <c r="D276" s="56">
        <v>43748</v>
      </c>
      <c r="E276" s="57" t="str">
        <f>'[2]START TAB'!$B$2</f>
        <v>New Haven, KY</v>
      </c>
      <c r="F276" s="58">
        <v>179</v>
      </c>
      <c r="G276" s="58">
        <v>179</v>
      </c>
      <c r="H276" s="58">
        <v>183</v>
      </c>
      <c r="I276" s="58"/>
      <c r="J276" s="58"/>
      <c r="K276" s="58"/>
      <c r="L276" s="59">
        <f>COUNT(F276:K276)</f>
        <v>3</v>
      </c>
      <c r="M276" s="59">
        <f>SUM(F276:K276)</f>
        <v>541</v>
      </c>
      <c r="N276" s="60">
        <f>SUM(M276/L276)</f>
        <v>180.33333333333334</v>
      </c>
      <c r="O276" s="55">
        <v>3</v>
      </c>
      <c r="P276" s="61">
        <f>SUM(N276+O276)</f>
        <v>183.33333333333334</v>
      </c>
    </row>
    <row r="278" spans="1:16" ht="45" x14ac:dyDescent="0.3">
      <c r="A278" s="46" t="s">
        <v>0</v>
      </c>
      <c r="B278" s="47" t="s">
        <v>1</v>
      </c>
      <c r="C278" s="48" t="s">
        <v>56</v>
      </c>
      <c r="D278" s="46" t="s">
        <v>3</v>
      </c>
      <c r="E278" s="49" t="s">
        <v>4</v>
      </c>
      <c r="F278" s="50" t="s">
        <v>57</v>
      </c>
      <c r="G278" s="50" t="s">
        <v>58</v>
      </c>
      <c r="H278" s="50" t="s">
        <v>59</v>
      </c>
      <c r="I278" s="50" t="s">
        <v>60</v>
      </c>
      <c r="J278" s="50" t="s">
        <v>61</v>
      </c>
      <c r="K278" s="50" t="s">
        <v>62</v>
      </c>
      <c r="L278" s="51" t="s">
        <v>63</v>
      </c>
      <c r="M278" s="49" t="s">
        <v>64</v>
      </c>
      <c r="N278" s="52" t="s">
        <v>65</v>
      </c>
      <c r="O278" s="48" t="s">
        <v>66</v>
      </c>
      <c r="P278" s="53" t="s">
        <v>67</v>
      </c>
    </row>
    <row r="279" spans="1:16" ht="16.5" x14ac:dyDescent="0.3">
      <c r="A279" s="54">
        <v>1</v>
      </c>
      <c r="B279" s="47" t="s">
        <v>39</v>
      </c>
      <c r="C279" s="55" t="s">
        <v>71</v>
      </c>
      <c r="D279" s="56">
        <v>43748</v>
      </c>
      <c r="E279" s="57" t="str">
        <f>'[2]START TAB'!$B$2</f>
        <v>New Haven, KY</v>
      </c>
      <c r="F279" s="58">
        <v>158</v>
      </c>
      <c r="G279" s="58">
        <v>182</v>
      </c>
      <c r="H279" s="58">
        <v>184</v>
      </c>
      <c r="I279" s="58"/>
      <c r="J279" s="58"/>
      <c r="K279" s="58"/>
      <c r="L279" s="59">
        <f>COUNT(F279:K279)</f>
        <v>3</v>
      </c>
      <c r="M279" s="59">
        <f>SUM(F279:K279)</f>
        <v>524</v>
      </c>
      <c r="N279" s="60">
        <f>SUM(M279/L279)</f>
        <v>174.66666666666666</v>
      </c>
      <c r="O279" s="55">
        <v>9</v>
      </c>
      <c r="P279" s="61">
        <f>SUM(N279+O279)</f>
        <v>183.66666666666666</v>
      </c>
    </row>
    <row r="280" spans="1:16" ht="16.5" x14ac:dyDescent="0.3">
      <c r="A280" s="54">
        <v>2</v>
      </c>
      <c r="B280" s="47" t="s">
        <v>39</v>
      </c>
      <c r="C280" s="55" t="s">
        <v>48</v>
      </c>
      <c r="D280" s="56">
        <v>43748</v>
      </c>
      <c r="E280" s="57" t="str">
        <f>'[2]START TAB'!$B$2</f>
        <v>New Haven, KY</v>
      </c>
      <c r="F280" s="58">
        <v>160</v>
      </c>
      <c r="G280" s="58">
        <v>152</v>
      </c>
      <c r="H280" s="58">
        <v>156</v>
      </c>
      <c r="I280" s="58"/>
      <c r="J280" s="58"/>
      <c r="K280" s="58"/>
      <c r="L280" s="59">
        <f>COUNT(F280:K280)</f>
        <v>3</v>
      </c>
      <c r="M280" s="59">
        <f>SUM(F280:K280)</f>
        <v>468</v>
      </c>
      <c r="N280" s="60">
        <f>SUM(M280/L280)</f>
        <v>156</v>
      </c>
      <c r="O280" s="55">
        <v>6</v>
      </c>
      <c r="P280" s="61">
        <f>SUM(N280+O280)</f>
        <v>162</v>
      </c>
    </row>
    <row r="281" spans="1:16" ht="16.5" x14ac:dyDescent="0.3">
      <c r="A281" s="54">
        <v>3</v>
      </c>
      <c r="B281" s="47" t="s">
        <v>39</v>
      </c>
      <c r="C281" s="55" t="s">
        <v>51</v>
      </c>
      <c r="D281" s="56">
        <v>43748</v>
      </c>
      <c r="E281" s="57" t="str">
        <f>'[2]START TAB'!$B$2</f>
        <v>New Haven, KY</v>
      </c>
      <c r="F281" s="58">
        <v>116</v>
      </c>
      <c r="G281" s="58">
        <v>95</v>
      </c>
      <c r="H281" s="58">
        <v>104</v>
      </c>
      <c r="I281" s="58"/>
      <c r="J281" s="58"/>
      <c r="K281" s="58"/>
      <c r="L281" s="59">
        <f>COUNT(F281:K281)</f>
        <v>3</v>
      </c>
      <c r="M281" s="59">
        <f>SUM(F281:K281)</f>
        <v>315</v>
      </c>
      <c r="N281" s="60">
        <f>SUM(M281/L281)</f>
        <v>105</v>
      </c>
      <c r="O281" s="55">
        <v>3</v>
      </c>
      <c r="P281" s="61">
        <f>SUM(N281+O281)</f>
        <v>108</v>
      </c>
    </row>
    <row r="282" spans="1:16" ht="16.5" x14ac:dyDescent="0.3">
      <c r="A282" s="54">
        <v>4</v>
      </c>
      <c r="B282" s="47" t="s">
        <v>39</v>
      </c>
      <c r="C282" s="55" t="s">
        <v>52</v>
      </c>
      <c r="D282" s="56">
        <v>43748</v>
      </c>
      <c r="E282" s="57" t="str">
        <f>'[2]START TAB'!$B$2</f>
        <v>New Haven, KY</v>
      </c>
      <c r="F282" s="58">
        <v>62</v>
      </c>
      <c r="G282" s="58">
        <v>74</v>
      </c>
      <c r="H282" s="58">
        <v>51</v>
      </c>
      <c r="I282" s="58"/>
      <c r="J282" s="58"/>
      <c r="K282" s="58"/>
      <c r="L282" s="59">
        <f>COUNT(F282:K282)</f>
        <v>3</v>
      </c>
      <c r="M282" s="59">
        <f>SUM(F282:K282)</f>
        <v>187</v>
      </c>
      <c r="N282" s="60">
        <f>SUM(M282/L282)</f>
        <v>62.333333333333336</v>
      </c>
      <c r="O282" s="55">
        <v>2</v>
      </c>
      <c r="P282" s="61">
        <f>SUM(N282+O282)</f>
        <v>64.333333333333343</v>
      </c>
    </row>
    <row r="284" spans="1:16" ht="45" x14ac:dyDescent="0.3">
      <c r="A284" s="46" t="s">
        <v>0</v>
      </c>
      <c r="B284" s="47" t="s">
        <v>74</v>
      </c>
      <c r="C284" s="48" t="s">
        <v>56</v>
      </c>
      <c r="D284" s="46" t="s">
        <v>3</v>
      </c>
      <c r="E284" s="49" t="s">
        <v>4</v>
      </c>
      <c r="F284" s="50" t="s">
        <v>57</v>
      </c>
      <c r="G284" s="50" t="s">
        <v>58</v>
      </c>
      <c r="H284" s="50" t="s">
        <v>59</v>
      </c>
      <c r="I284" s="50" t="s">
        <v>60</v>
      </c>
      <c r="J284" s="50" t="s">
        <v>61</v>
      </c>
      <c r="K284" s="50" t="s">
        <v>62</v>
      </c>
      <c r="L284" s="51" t="s">
        <v>63</v>
      </c>
      <c r="M284" s="49" t="s">
        <v>64</v>
      </c>
      <c r="N284" s="52" t="s">
        <v>65</v>
      </c>
      <c r="O284" s="48" t="s">
        <v>66</v>
      </c>
      <c r="P284" s="53" t="s">
        <v>67</v>
      </c>
    </row>
    <row r="285" spans="1:16" ht="16.5" x14ac:dyDescent="0.3">
      <c r="A285" s="54">
        <v>1</v>
      </c>
      <c r="B285" s="47" t="s">
        <v>17</v>
      </c>
      <c r="C285" s="55" t="s">
        <v>75</v>
      </c>
      <c r="D285" s="56">
        <v>43748</v>
      </c>
      <c r="E285" s="57" t="s">
        <v>84</v>
      </c>
      <c r="F285" s="58">
        <v>180</v>
      </c>
      <c r="G285" s="58">
        <v>177</v>
      </c>
      <c r="H285" s="58">
        <v>176</v>
      </c>
      <c r="I285" s="58"/>
      <c r="J285" s="58"/>
      <c r="K285" s="58"/>
      <c r="L285" s="59">
        <f>COUNT(F285:K285)</f>
        <v>3</v>
      </c>
      <c r="M285" s="59">
        <f>SUM(F285:K285)</f>
        <v>533</v>
      </c>
      <c r="N285" s="60">
        <f>SUM(M285/L285)</f>
        <v>177.66666666666666</v>
      </c>
      <c r="O285" s="55">
        <v>5</v>
      </c>
      <c r="P285" s="61">
        <f>SUM(N285+O285)</f>
        <v>182.66666666666666</v>
      </c>
    </row>
    <row r="286" spans="1:16" x14ac:dyDescent="0.25">
      <c r="A286" s="37"/>
      <c r="B286" s="37"/>
      <c r="C286" s="84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1:16" ht="31.5" x14ac:dyDescent="0.25">
      <c r="A287" s="66" t="s">
        <v>0</v>
      </c>
      <c r="B287" s="66" t="s">
        <v>1</v>
      </c>
      <c r="C287" s="66" t="s">
        <v>2</v>
      </c>
      <c r="D287" s="66" t="s">
        <v>3</v>
      </c>
      <c r="E287" s="67" t="s">
        <v>4</v>
      </c>
      <c r="F287" s="67" t="s">
        <v>5</v>
      </c>
      <c r="G287" s="67" t="s">
        <v>6</v>
      </c>
      <c r="H287" s="67" t="s">
        <v>7</v>
      </c>
      <c r="I287" s="67" t="s">
        <v>8</v>
      </c>
      <c r="J287" s="67" t="s">
        <v>9</v>
      </c>
      <c r="K287" s="67" t="s">
        <v>10</v>
      </c>
      <c r="L287" s="67" t="s">
        <v>11</v>
      </c>
      <c r="M287" s="67" t="s">
        <v>12</v>
      </c>
      <c r="N287" s="66" t="s">
        <v>13</v>
      </c>
      <c r="O287" s="67" t="s">
        <v>14</v>
      </c>
      <c r="P287" s="67" t="s">
        <v>15</v>
      </c>
    </row>
    <row r="288" spans="1:16" x14ac:dyDescent="0.25">
      <c r="A288" s="68">
        <v>1</v>
      </c>
      <c r="B288" s="68" t="s">
        <v>17</v>
      </c>
      <c r="C288" s="68" t="s">
        <v>80</v>
      </c>
      <c r="D288" s="69">
        <v>43757</v>
      </c>
      <c r="E288" s="86" t="s">
        <v>84</v>
      </c>
      <c r="F288" s="75">
        <v>188</v>
      </c>
      <c r="G288" s="75">
        <v>188</v>
      </c>
      <c r="H288" s="75">
        <v>190</v>
      </c>
      <c r="I288" s="68"/>
      <c r="J288" s="68"/>
      <c r="K288" s="68"/>
      <c r="L288" s="71">
        <f>COUNT(F288:K288)</f>
        <v>3</v>
      </c>
      <c r="M288" s="71">
        <f>SUM(F288:K288)</f>
        <v>566</v>
      </c>
      <c r="N288" s="72">
        <f>AVERAGE(F288:K288)</f>
        <v>188.66666666666666</v>
      </c>
      <c r="O288" s="71">
        <v>11</v>
      </c>
      <c r="P288" s="72">
        <f>SUM(N288,O288)</f>
        <v>199.66666666666666</v>
      </c>
    </row>
    <row r="289" spans="1:16" x14ac:dyDescent="0.25">
      <c r="A289" s="68">
        <v>2</v>
      </c>
      <c r="B289" s="68" t="s">
        <v>17</v>
      </c>
      <c r="C289" s="68" t="s">
        <v>46</v>
      </c>
      <c r="D289" s="69">
        <v>43757</v>
      </c>
      <c r="E289" s="86" t="s">
        <v>84</v>
      </c>
      <c r="F289" s="74">
        <v>181</v>
      </c>
      <c r="G289" s="68">
        <v>181</v>
      </c>
      <c r="H289" s="68">
        <v>189</v>
      </c>
      <c r="I289" s="75"/>
      <c r="J289" s="68"/>
      <c r="K289" s="68"/>
      <c r="L289" s="71">
        <f>COUNT(F289:K289)</f>
        <v>3</v>
      </c>
      <c r="M289" s="71">
        <f>SUM(F289:K289)</f>
        <v>551</v>
      </c>
      <c r="N289" s="72">
        <f>AVERAGE(F289:K289)</f>
        <v>183.66666666666666</v>
      </c>
      <c r="O289" s="71">
        <v>4</v>
      </c>
      <c r="P289" s="72">
        <f>SUM(N289,O289)</f>
        <v>187.66666666666666</v>
      </c>
    </row>
    <row r="290" spans="1:16" x14ac:dyDescent="0.25">
      <c r="A290" s="68">
        <v>3</v>
      </c>
      <c r="B290" s="68" t="s">
        <v>17</v>
      </c>
      <c r="C290" s="68" t="s">
        <v>81</v>
      </c>
      <c r="D290" s="69">
        <v>43757</v>
      </c>
      <c r="E290" s="86" t="s">
        <v>84</v>
      </c>
      <c r="F290" s="68">
        <v>181</v>
      </c>
      <c r="G290" s="68">
        <v>182</v>
      </c>
      <c r="H290" s="68">
        <v>187</v>
      </c>
      <c r="I290" s="68"/>
      <c r="J290" s="68"/>
      <c r="K290" s="68"/>
      <c r="L290" s="71">
        <f>COUNT(F290:K290)</f>
        <v>3</v>
      </c>
      <c r="M290" s="71">
        <f>SUM(F290:K290)</f>
        <v>550</v>
      </c>
      <c r="N290" s="72">
        <f>AVERAGE(F290:K290)</f>
        <v>183.33333333333334</v>
      </c>
      <c r="O290" s="71">
        <v>3</v>
      </c>
      <c r="P290" s="72">
        <f>SUM(N290,O290)</f>
        <v>186.33333333333334</v>
      </c>
    </row>
    <row r="291" spans="1:16" x14ac:dyDescent="0.25">
      <c r="A291" s="68">
        <v>4</v>
      </c>
      <c r="B291" s="68" t="s">
        <v>17</v>
      </c>
      <c r="C291" s="68" t="s">
        <v>82</v>
      </c>
      <c r="D291" s="69">
        <v>43757</v>
      </c>
      <c r="E291" s="86" t="s">
        <v>84</v>
      </c>
      <c r="F291" s="68">
        <v>176</v>
      </c>
      <c r="G291" s="68">
        <v>182</v>
      </c>
      <c r="H291" s="68">
        <v>180</v>
      </c>
      <c r="I291" s="68"/>
      <c r="J291" s="68"/>
      <c r="K291" s="68"/>
      <c r="L291" s="71">
        <f>COUNT(F291:K291)</f>
        <v>3</v>
      </c>
      <c r="M291" s="71">
        <f>SUM(F291:K291)</f>
        <v>538</v>
      </c>
      <c r="N291" s="72">
        <f>AVERAGE(F291:K291)</f>
        <v>179.33333333333334</v>
      </c>
      <c r="O291" s="71">
        <v>2</v>
      </c>
      <c r="P291" s="72">
        <f>SUM(N291,O291)</f>
        <v>181.33333333333334</v>
      </c>
    </row>
    <row r="293" spans="1:16" ht="31.5" x14ac:dyDescent="0.25">
      <c r="A293" s="66" t="s">
        <v>0</v>
      </c>
      <c r="B293" s="66" t="s">
        <v>1</v>
      </c>
      <c r="C293" s="66" t="s">
        <v>2</v>
      </c>
      <c r="D293" s="66" t="s">
        <v>3</v>
      </c>
      <c r="E293" s="67" t="s">
        <v>4</v>
      </c>
      <c r="F293" s="67" t="s">
        <v>5</v>
      </c>
      <c r="G293" s="67" t="s">
        <v>6</v>
      </c>
      <c r="H293" s="67" t="s">
        <v>7</v>
      </c>
      <c r="I293" s="67" t="s">
        <v>8</v>
      </c>
      <c r="J293" s="67" t="s">
        <v>9</v>
      </c>
      <c r="K293" s="67" t="s">
        <v>10</v>
      </c>
      <c r="L293" s="67" t="s">
        <v>11</v>
      </c>
      <c r="M293" s="67" t="s">
        <v>12</v>
      </c>
      <c r="N293" s="66" t="s">
        <v>13</v>
      </c>
      <c r="O293" s="67" t="s">
        <v>14</v>
      </c>
      <c r="P293" s="67" t="s">
        <v>15</v>
      </c>
    </row>
    <row r="294" spans="1:16" x14ac:dyDescent="0.25">
      <c r="A294" s="68">
        <v>1</v>
      </c>
      <c r="B294" s="68" t="s">
        <v>39</v>
      </c>
      <c r="C294" s="68" t="s">
        <v>47</v>
      </c>
      <c r="D294" s="69">
        <v>43757</v>
      </c>
      <c r="E294" s="86" t="s">
        <v>84</v>
      </c>
      <c r="F294" s="68">
        <v>179</v>
      </c>
      <c r="G294" s="68">
        <v>186</v>
      </c>
      <c r="H294" s="68">
        <v>189</v>
      </c>
      <c r="I294" s="68"/>
      <c r="J294" s="68"/>
      <c r="K294" s="68"/>
      <c r="L294" s="71">
        <f>COUNT(F294:K294)</f>
        <v>3</v>
      </c>
      <c r="M294" s="71">
        <f>SUM(F294:K294)</f>
        <v>554</v>
      </c>
      <c r="N294" s="72">
        <f>AVERAGE(F294:K294)</f>
        <v>184.66666666666666</v>
      </c>
      <c r="O294" s="71">
        <v>9</v>
      </c>
      <c r="P294" s="72">
        <f>SUM(N294,O294)</f>
        <v>193.66666666666666</v>
      </c>
    </row>
    <row r="295" spans="1:16" x14ac:dyDescent="0.25">
      <c r="A295" s="68">
        <v>2</v>
      </c>
      <c r="B295" s="68" t="s">
        <v>39</v>
      </c>
      <c r="C295" s="68" t="s">
        <v>48</v>
      </c>
      <c r="D295" s="69">
        <v>43757</v>
      </c>
      <c r="E295" s="86" t="s">
        <v>84</v>
      </c>
      <c r="F295" s="74">
        <v>185</v>
      </c>
      <c r="G295" s="74">
        <v>184</v>
      </c>
      <c r="H295" s="74">
        <v>178</v>
      </c>
      <c r="I295" s="68"/>
      <c r="J295" s="68"/>
      <c r="K295" s="68"/>
      <c r="L295" s="71">
        <f>COUNT(F295:K295)</f>
        <v>3</v>
      </c>
      <c r="M295" s="71">
        <f>SUM(F295:K295)</f>
        <v>547</v>
      </c>
      <c r="N295" s="72">
        <f>AVERAGE(F295:K295)</f>
        <v>182.33333333333334</v>
      </c>
      <c r="O295" s="71">
        <v>6</v>
      </c>
      <c r="P295" s="72">
        <f>SUM(N295,O295)</f>
        <v>188.33333333333334</v>
      </c>
    </row>
    <row r="296" spans="1:16" x14ac:dyDescent="0.25">
      <c r="A296" s="68">
        <v>3</v>
      </c>
      <c r="B296" s="68" t="s">
        <v>39</v>
      </c>
      <c r="C296" s="68" t="s">
        <v>71</v>
      </c>
      <c r="D296" s="69">
        <v>43757</v>
      </c>
      <c r="E296" s="86" t="s">
        <v>84</v>
      </c>
      <c r="F296" s="74">
        <v>178</v>
      </c>
      <c r="G296" s="74">
        <v>184</v>
      </c>
      <c r="H296" s="74">
        <v>180</v>
      </c>
      <c r="I296" s="68"/>
      <c r="J296" s="68"/>
      <c r="K296" s="68"/>
      <c r="L296" s="71">
        <f>COUNT(F296:K296)</f>
        <v>3</v>
      </c>
      <c r="M296" s="71">
        <f>SUM(F296:K296)</f>
        <v>542</v>
      </c>
      <c r="N296" s="72">
        <f>AVERAGE(F296:K296)</f>
        <v>180.66666666666666</v>
      </c>
      <c r="O296" s="71">
        <v>3</v>
      </c>
      <c r="P296" s="83">
        <f>SUM(N296,O296)</f>
        <v>183.66666666666666</v>
      </c>
    </row>
    <row r="297" spans="1:16" x14ac:dyDescent="0.25">
      <c r="A297" s="68">
        <v>4</v>
      </c>
      <c r="B297" s="68" t="s">
        <v>39</v>
      </c>
      <c r="C297" s="68" t="s">
        <v>51</v>
      </c>
      <c r="D297" s="69">
        <v>43757</v>
      </c>
      <c r="E297" s="86" t="s">
        <v>84</v>
      </c>
      <c r="F297" s="74">
        <v>44</v>
      </c>
      <c r="G297" s="74">
        <v>116</v>
      </c>
      <c r="H297" s="74">
        <v>107</v>
      </c>
      <c r="I297" s="68"/>
      <c r="J297" s="68"/>
      <c r="K297" s="68"/>
      <c r="L297" s="71">
        <f>COUNT(F297:K297)</f>
        <v>3</v>
      </c>
      <c r="M297" s="71">
        <f>SUM(F297:K297)</f>
        <v>267</v>
      </c>
      <c r="N297" s="72">
        <f>AVERAGE(F297:K297)</f>
        <v>89</v>
      </c>
      <c r="O297" s="71">
        <v>2</v>
      </c>
      <c r="P297" s="72">
        <f>SUM(N297,O297)</f>
        <v>91</v>
      </c>
    </row>
    <row r="298" spans="1:16" x14ac:dyDescent="0.25">
      <c r="A298" s="68">
        <v>5</v>
      </c>
      <c r="B298" s="68" t="s">
        <v>39</v>
      </c>
      <c r="C298" s="94" t="s">
        <v>52</v>
      </c>
      <c r="D298" s="69">
        <v>43757</v>
      </c>
      <c r="E298" s="86" t="s">
        <v>84</v>
      </c>
      <c r="F298" s="74">
        <v>101</v>
      </c>
      <c r="G298" s="74">
        <v>72</v>
      </c>
      <c r="H298" s="74">
        <v>92</v>
      </c>
      <c r="I298" s="68"/>
      <c r="J298" s="68"/>
      <c r="K298" s="68"/>
      <c r="L298" s="71">
        <f>COUNT(F298:K298)</f>
        <v>3</v>
      </c>
      <c r="M298" s="71">
        <f>SUM(F298:K298)</f>
        <v>265</v>
      </c>
      <c r="N298" s="72">
        <f>AVERAGE(F298:K298)</f>
        <v>88.333333333333329</v>
      </c>
      <c r="O298" s="71">
        <v>2</v>
      </c>
      <c r="P298" s="72">
        <f>SUM(N298,O298)</f>
        <v>90.333333333333329</v>
      </c>
    </row>
    <row r="300" spans="1:16" ht="45.75" thickBot="1" x14ac:dyDescent="0.35">
      <c r="A300" s="46" t="s">
        <v>0</v>
      </c>
      <c r="B300" s="47" t="s">
        <v>74</v>
      </c>
      <c r="C300" s="48" t="s">
        <v>56</v>
      </c>
      <c r="D300" s="46" t="s">
        <v>3</v>
      </c>
      <c r="E300" s="49" t="s">
        <v>4</v>
      </c>
      <c r="F300" s="87" t="s">
        <v>57</v>
      </c>
      <c r="G300" s="87" t="s">
        <v>58</v>
      </c>
      <c r="H300" s="87" t="s">
        <v>59</v>
      </c>
      <c r="I300" s="87" t="s">
        <v>60</v>
      </c>
      <c r="J300" s="87" t="s">
        <v>61</v>
      </c>
      <c r="K300" s="87" t="s">
        <v>62</v>
      </c>
      <c r="L300" s="51" t="s">
        <v>63</v>
      </c>
      <c r="M300" s="49" t="s">
        <v>64</v>
      </c>
      <c r="N300" s="52" t="s">
        <v>65</v>
      </c>
      <c r="O300" s="48" t="s">
        <v>66</v>
      </c>
      <c r="P300" s="53" t="s">
        <v>67</v>
      </c>
    </row>
    <row r="301" spans="1:16" ht="17.25" thickBot="1" x14ac:dyDescent="0.35">
      <c r="A301" s="54">
        <v>1</v>
      </c>
      <c r="B301" s="47" t="s">
        <v>17</v>
      </c>
      <c r="C301" s="62" t="s">
        <v>85</v>
      </c>
      <c r="D301" s="56">
        <v>43757</v>
      </c>
      <c r="E301" s="86" t="s">
        <v>84</v>
      </c>
      <c r="F301" s="89">
        <v>189</v>
      </c>
      <c r="G301" s="89">
        <v>191</v>
      </c>
      <c r="H301" s="89">
        <v>188</v>
      </c>
      <c r="I301" s="89">
        <v>193</v>
      </c>
      <c r="J301" s="91">
        <v>191</v>
      </c>
      <c r="K301" s="93">
        <v>187</v>
      </c>
      <c r="L301" s="90">
        <f>COUNT(F301:K301)</f>
        <v>6</v>
      </c>
      <c r="M301" s="59">
        <f>SUM(F301:K301)</f>
        <v>1139</v>
      </c>
      <c r="N301" s="60">
        <f>SUM(M301/L301)</f>
        <v>189.83333333333334</v>
      </c>
      <c r="O301" s="55">
        <v>30</v>
      </c>
      <c r="P301" s="61">
        <f>SUM(N301+O301)</f>
        <v>219.83333333333334</v>
      </c>
    </row>
    <row r="302" spans="1:16" ht="17.25" thickBot="1" x14ac:dyDescent="0.35">
      <c r="A302" s="54">
        <v>2</v>
      </c>
      <c r="B302" s="47" t="s">
        <v>17</v>
      </c>
      <c r="C302" s="55" t="s">
        <v>75</v>
      </c>
      <c r="D302" s="56">
        <v>43757</v>
      </c>
      <c r="E302" s="57" t="s">
        <v>84</v>
      </c>
      <c r="F302" s="88">
        <v>186</v>
      </c>
      <c r="G302" s="88">
        <v>188</v>
      </c>
      <c r="H302" s="88">
        <v>184</v>
      </c>
      <c r="I302" s="88">
        <v>184</v>
      </c>
      <c r="J302" s="92">
        <v>183</v>
      </c>
      <c r="K302" s="89">
        <v>189</v>
      </c>
      <c r="L302" s="90">
        <f>COUNT(F302:K302)</f>
        <v>6</v>
      </c>
      <c r="M302" s="59">
        <f>SUM(F302:K302)</f>
        <v>1114</v>
      </c>
      <c r="N302" s="60">
        <f>SUM(M302/L302)</f>
        <v>185.66666666666666</v>
      </c>
      <c r="O302" s="55">
        <v>12</v>
      </c>
      <c r="P302" s="61">
        <f>SUM(N302+O302)</f>
        <v>197.66666666666666</v>
      </c>
    </row>
    <row r="304" spans="1:16" ht="45" x14ac:dyDescent="0.3">
      <c r="A304" s="46" t="s">
        <v>0</v>
      </c>
      <c r="B304" s="47" t="s">
        <v>74</v>
      </c>
      <c r="C304" s="48" t="s">
        <v>56</v>
      </c>
      <c r="D304" s="46" t="s">
        <v>3</v>
      </c>
      <c r="E304" s="49" t="s">
        <v>4</v>
      </c>
      <c r="F304" s="50" t="s">
        <v>57</v>
      </c>
      <c r="G304" s="50" t="s">
        <v>58</v>
      </c>
      <c r="H304" s="50" t="s">
        <v>59</v>
      </c>
      <c r="I304" s="50" t="s">
        <v>60</v>
      </c>
      <c r="J304" s="50" t="s">
        <v>61</v>
      </c>
      <c r="K304" s="50" t="s">
        <v>62</v>
      </c>
      <c r="L304" s="51" t="s">
        <v>63</v>
      </c>
      <c r="M304" s="49" t="s">
        <v>64</v>
      </c>
      <c r="N304" s="52" t="s">
        <v>65</v>
      </c>
      <c r="O304" s="48" t="s">
        <v>66</v>
      </c>
      <c r="P304" s="53" t="s">
        <v>67</v>
      </c>
    </row>
    <row r="305" spans="1:16" ht="16.5" x14ac:dyDescent="0.3">
      <c r="A305" s="54">
        <v>1</v>
      </c>
      <c r="B305" s="47" t="s">
        <v>87</v>
      </c>
      <c r="C305" s="85" t="s">
        <v>86</v>
      </c>
      <c r="D305" s="56">
        <v>43757</v>
      </c>
      <c r="E305" s="57" t="s">
        <v>84</v>
      </c>
      <c r="F305" s="58">
        <v>17</v>
      </c>
      <c r="G305" s="58">
        <v>0</v>
      </c>
      <c r="H305" s="58">
        <v>5</v>
      </c>
      <c r="I305" s="58">
        <v>0</v>
      </c>
      <c r="J305" s="58">
        <v>22</v>
      </c>
      <c r="K305" s="58">
        <v>13</v>
      </c>
      <c r="L305" s="59">
        <f>COUNT(F305:K305)</f>
        <v>6</v>
      </c>
      <c r="M305" s="59">
        <f>SUM(F305:K305)</f>
        <v>57</v>
      </c>
      <c r="N305" s="60">
        <f>SUM(M305/L305)</f>
        <v>9.5</v>
      </c>
      <c r="O305" s="55">
        <v>10</v>
      </c>
      <c r="P305" s="61">
        <f>SUM(N305+O305)</f>
        <v>19.5</v>
      </c>
    </row>
    <row r="306" spans="1:16" x14ac:dyDescent="0.25">
      <c r="A306" s="37"/>
      <c r="B306" s="37"/>
      <c r="C306" s="84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1:16" ht="31.5" x14ac:dyDescent="0.25">
      <c r="A307" s="2" t="s">
        <v>0</v>
      </c>
      <c r="B307" s="2" t="s">
        <v>1</v>
      </c>
      <c r="C307" s="2" t="s">
        <v>2</v>
      </c>
      <c r="D307" s="2" t="s">
        <v>3</v>
      </c>
      <c r="E307" s="12" t="s">
        <v>4</v>
      </c>
      <c r="F307" s="12" t="s">
        <v>5</v>
      </c>
      <c r="G307" s="12" t="s">
        <v>6</v>
      </c>
      <c r="H307" s="12" t="s">
        <v>7</v>
      </c>
      <c r="I307" s="12" t="s">
        <v>8</v>
      </c>
      <c r="J307" s="12" t="s">
        <v>9</v>
      </c>
      <c r="K307" s="12" t="s">
        <v>10</v>
      </c>
      <c r="L307" s="12" t="s">
        <v>11</v>
      </c>
      <c r="M307" s="12" t="s">
        <v>12</v>
      </c>
      <c r="N307" s="2" t="s">
        <v>13</v>
      </c>
      <c r="O307" s="12" t="s">
        <v>14</v>
      </c>
      <c r="P307" s="12" t="s">
        <v>15</v>
      </c>
    </row>
    <row r="308" spans="1:16" x14ac:dyDescent="0.25">
      <c r="A308" s="6">
        <v>1</v>
      </c>
      <c r="B308" s="6" t="s">
        <v>39</v>
      </c>
      <c r="C308" s="6" t="s">
        <v>47</v>
      </c>
      <c r="D308" s="14">
        <v>43761</v>
      </c>
      <c r="E308" s="15" t="s">
        <v>16</v>
      </c>
      <c r="F308" s="6">
        <v>186</v>
      </c>
      <c r="G308" s="6">
        <v>184</v>
      </c>
      <c r="H308" s="6">
        <v>190</v>
      </c>
      <c r="I308" s="6">
        <v>191</v>
      </c>
      <c r="J308" s="6"/>
      <c r="K308" s="6"/>
      <c r="L308" s="16">
        <v>4</v>
      </c>
      <c r="M308" s="16">
        <v>751</v>
      </c>
      <c r="N308" s="17">
        <v>187.75</v>
      </c>
      <c r="O308" s="16">
        <v>11</v>
      </c>
      <c r="P308" s="17">
        <v>198.75</v>
      </c>
    </row>
    <row r="309" spans="1:16" x14ac:dyDescent="0.25">
      <c r="A309" s="6">
        <v>2</v>
      </c>
      <c r="B309" s="6" t="s">
        <v>39</v>
      </c>
      <c r="C309" s="6" t="s">
        <v>48</v>
      </c>
      <c r="D309" s="14">
        <v>43761</v>
      </c>
      <c r="E309" s="15" t="s">
        <v>16</v>
      </c>
      <c r="F309" s="6">
        <v>171</v>
      </c>
      <c r="G309" s="6">
        <v>184</v>
      </c>
      <c r="H309" s="6">
        <v>182</v>
      </c>
      <c r="I309" s="6">
        <v>190</v>
      </c>
      <c r="J309" s="6"/>
      <c r="K309" s="6"/>
      <c r="L309" s="16">
        <v>4</v>
      </c>
      <c r="M309" s="16">
        <v>727</v>
      </c>
      <c r="N309" s="17">
        <v>181.75</v>
      </c>
      <c r="O309" s="16">
        <v>4</v>
      </c>
      <c r="P309" s="17">
        <v>185.75</v>
      </c>
    </row>
    <row r="310" spans="1:16" x14ac:dyDescent="0.25">
      <c r="A310" s="6">
        <v>3</v>
      </c>
      <c r="B310" s="6" t="s">
        <v>39</v>
      </c>
      <c r="C310" s="6" t="s">
        <v>71</v>
      </c>
      <c r="D310" s="14">
        <v>43761</v>
      </c>
      <c r="E310" s="15" t="s">
        <v>16</v>
      </c>
      <c r="F310" s="6">
        <v>179</v>
      </c>
      <c r="G310" s="6">
        <v>186</v>
      </c>
      <c r="H310" s="6">
        <v>182</v>
      </c>
      <c r="I310" s="6">
        <v>178</v>
      </c>
      <c r="J310" s="6"/>
      <c r="K310" s="6"/>
      <c r="L310" s="16">
        <v>4</v>
      </c>
      <c r="M310" s="16">
        <v>725</v>
      </c>
      <c r="N310" s="17">
        <v>181.25</v>
      </c>
      <c r="O310" s="16">
        <v>5</v>
      </c>
      <c r="P310" s="17">
        <v>186.25</v>
      </c>
    </row>
    <row r="311" spans="1:16" x14ac:dyDescent="0.25">
      <c r="A311" s="6">
        <v>4</v>
      </c>
      <c r="B311" s="6" t="s">
        <v>39</v>
      </c>
      <c r="C311" s="6" t="s">
        <v>43</v>
      </c>
      <c r="D311" s="14">
        <v>43761</v>
      </c>
      <c r="E311" s="15" t="s">
        <v>16</v>
      </c>
      <c r="F311" s="6">
        <v>171</v>
      </c>
      <c r="G311" s="6">
        <v>177</v>
      </c>
      <c r="H311" s="6">
        <v>187</v>
      </c>
      <c r="I311" s="6">
        <v>178</v>
      </c>
      <c r="J311" s="6"/>
      <c r="K311" s="6"/>
      <c r="L311" s="16">
        <v>4</v>
      </c>
      <c r="M311" s="16">
        <v>713</v>
      </c>
      <c r="N311" s="17">
        <v>178.25</v>
      </c>
      <c r="O311" s="16">
        <v>2</v>
      </c>
      <c r="P311" s="17">
        <v>180.25</v>
      </c>
    </row>
    <row r="312" spans="1:16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31.5" x14ac:dyDescent="0.25">
      <c r="A313" s="2" t="s">
        <v>0</v>
      </c>
      <c r="B313" s="2" t="s">
        <v>1</v>
      </c>
      <c r="C313" s="2" t="s">
        <v>2</v>
      </c>
      <c r="D313" s="2" t="s">
        <v>3</v>
      </c>
      <c r="E313" s="12" t="s">
        <v>4</v>
      </c>
      <c r="F313" s="12" t="s">
        <v>5</v>
      </c>
      <c r="G313" s="12" t="s">
        <v>6</v>
      </c>
      <c r="H313" s="79" t="s">
        <v>7</v>
      </c>
      <c r="I313" s="12" t="s">
        <v>8</v>
      </c>
      <c r="J313" s="12" t="s">
        <v>9</v>
      </c>
      <c r="K313" s="12" t="s">
        <v>10</v>
      </c>
      <c r="L313" s="12" t="s">
        <v>11</v>
      </c>
      <c r="M313" s="12" t="s">
        <v>12</v>
      </c>
      <c r="N313" s="2" t="s">
        <v>13</v>
      </c>
      <c r="O313" s="12" t="s">
        <v>14</v>
      </c>
      <c r="P313" s="12" t="s">
        <v>15</v>
      </c>
    </row>
    <row r="314" spans="1:16" x14ac:dyDescent="0.25">
      <c r="A314" s="6">
        <v>1</v>
      </c>
      <c r="B314" s="6" t="s">
        <v>17</v>
      </c>
      <c r="C314" s="6" t="s">
        <v>23</v>
      </c>
      <c r="D314" s="14">
        <v>43761</v>
      </c>
      <c r="E314" s="15" t="s">
        <v>16</v>
      </c>
      <c r="F314" s="6">
        <v>189</v>
      </c>
      <c r="G314" s="6">
        <v>194</v>
      </c>
      <c r="H314" s="81">
        <v>189.1</v>
      </c>
      <c r="I314" s="6">
        <v>193</v>
      </c>
      <c r="J314" s="6"/>
      <c r="K314" s="6"/>
      <c r="L314" s="16">
        <v>4</v>
      </c>
      <c r="M314" s="16">
        <v>765</v>
      </c>
      <c r="N314" s="17">
        <v>191.25</v>
      </c>
      <c r="O314" s="16">
        <v>11</v>
      </c>
      <c r="P314" s="17">
        <v>202.25</v>
      </c>
    </row>
    <row r="315" spans="1:16" x14ac:dyDescent="0.25">
      <c r="A315" s="6">
        <v>2</v>
      </c>
      <c r="B315" s="6" t="s">
        <v>17</v>
      </c>
      <c r="C315" s="6" t="s">
        <v>18</v>
      </c>
      <c r="D315" s="14">
        <v>43761</v>
      </c>
      <c r="E315" s="15" t="s">
        <v>16</v>
      </c>
      <c r="F315" s="6">
        <v>193</v>
      </c>
      <c r="G315" s="6">
        <v>191</v>
      </c>
      <c r="H315" s="16">
        <v>189</v>
      </c>
      <c r="I315" s="6">
        <v>183</v>
      </c>
      <c r="J315" s="6"/>
      <c r="K315" s="6"/>
      <c r="L315" s="16">
        <v>4</v>
      </c>
      <c r="M315" s="16">
        <v>756</v>
      </c>
      <c r="N315" s="17">
        <v>189</v>
      </c>
      <c r="O315" s="16">
        <v>6</v>
      </c>
      <c r="P315" s="17">
        <v>195</v>
      </c>
    </row>
    <row r="316" spans="1:16" x14ac:dyDescent="0.25">
      <c r="A316" s="6">
        <v>3</v>
      </c>
      <c r="B316" s="6" t="s">
        <v>17</v>
      </c>
      <c r="C316" s="6" t="s">
        <v>20</v>
      </c>
      <c r="D316" s="14">
        <v>43761</v>
      </c>
      <c r="E316" s="15" t="s">
        <v>16</v>
      </c>
      <c r="F316" s="6">
        <v>188</v>
      </c>
      <c r="G316" s="6">
        <v>193</v>
      </c>
      <c r="H316" s="16">
        <v>184</v>
      </c>
      <c r="I316" s="6">
        <v>184</v>
      </c>
      <c r="J316" s="6"/>
      <c r="K316" s="6"/>
      <c r="L316" s="16">
        <v>4</v>
      </c>
      <c r="M316" s="16">
        <v>749</v>
      </c>
      <c r="N316" s="17">
        <v>187.25</v>
      </c>
      <c r="O316" s="16">
        <v>3</v>
      </c>
      <c r="P316" s="17">
        <v>190.25</v>
      </c>
    </row>
    <row r="317" spans="1:16" x14ac:dyDescent="0.25">
      <c r="A317" s="6">
        <v>4</v>
      </c>
      <c r="B317" s="6" t="s">
        <v>17</v>
      </c>
      <c r="C317" s="6" t="s">
        <v>21</v>
      </c>
      <c r="D317" s="14">
        <v>43761</v>
      </c>
      <c r="E317" s="15" t="s">
        <v>16</v>
      </c>
      <c r="F317" s="6">
        <v>189</v>
      </c>
      <c r="G317" s="6">
        <v>186</v>
      </c>
      <c r="H317" s="16">
        <v>184</v>
      </c>
      <c r="I317" s="6">
        <v>187</v>
      </c>
      <c r="J317" s="6"/>
      <c r="K317" s="6"/>
      <c r="L317" s="16">
        <v>4</v>
      </c>
      <c r="M317" s="16">
        <v>746</v>
      </c>
      <c r="N317" s="17">
        <v>186.5</v>
      </c>
      <c r="O317" s="16">
        <v>2</v>
      </c>
      <c r="P317" s="17">
        <v>188.5</v>
      </c>
    </row>
    <row r="318" spans="1:16" x14ac:dyDescent="0.25">
      <c r="A318" s="6">
        <v>5</v>
      </c>
      <c r="B318" s="6" t="s">
        <v>17</v>
      </c>
      <c r="C318" s="6" t="s">
        <v>19</v>
      </c>
      <c r="D318" s="14">
        <v>43761</v>
      </c>
      <c r="E318" s="15" t="s">
        <v>16</v>
      </c>
      <c r="F318" s="6">
        <v>183</v>
      </c>
      <c r="G318" s="6">
        <v>190</v>
      </c>
      <c r="H318" s="16">
        <v>186</v>
      </c>
      <c r="I318" s="6">
        <v>175</v>
      </c>
      <c r="J318" s="6"/>
      <c r="K318" s="6"/>
      <c r="L318" s="16">
        <v>4</v>
      </c>
      <c r="M318" s="16">
        <v>734</v>
      </c>
      <c r="N318" s="17">
        <v>183.5</v>
      </c>
      <c r="O318" s="16">
        <v>2</v>
      </c>
      <c r="P318" s="17">
        <v>185.5</v>
      </c>
    </row>
    <row r="319" spans="1:16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31.5" x14ac:dyDescent="0.25">
      <c r="A320" s="34" t="s">
        <v>0</v>
      </c>
      <c r="B320" s="2" t="s">
        <v>1</v>
      </c>
      <c r="C320" s="2" t="s">
        <v>2</v>
      </c>
      <c r="D320" s="2" t="s">
        <v>3</v>
      </c>
      <c r="E320" s="12" t="s">
        <v>4</v>
      </c>
      <c r="F320" s="79" t="s">
        <v>5</v>
      </c>
      <c r="G320" s="79" t="s">
        <v>6</v>
      </c>
      <c r="H320" s="79" t="s">
        <v>7</v>
      </c>
      <c r="I320" s="79" t="s">
        <v>8</v>
      </c>
      <c r="J320" s="12" t="s">
        <v>9</v>
      </c>
      <c r="K320" s="12" t="s">
        <v>10</v>
      </c>
      <c r="L320" s="12" t="s">
        <v>11</v>
      </c>
      <c r="M320" s="12" t="s">
        <v>12</v>
      </c>
      <c r="N320" s="2" t="s">
        <v>13</v>
      </c>
      <c r="O320" s="12" t="s">
        <v>14</v>
      </c>
      <c r="P320" s="12" t="s">
        <v>15</v>
      </c>
    </row>
    <row r="321" spans="1:16" x14ac:dyDescent="0.25">
      <c r="A321" s="6">
        <v>1</v>
      </c>
      <c r="B321" s="6" t="s">
        <v>24</v>
      </c>
      <c r="C321" s="6" t="s">
        <v>27</v>
      </c>
      <c r="D321" s="14">
        <v>43761</v>
      </c>
      <c r="E321" s="15" t="s">
        <v>16</v>
      </c>
      <c r="F321" s="81">
        <v>193.1</v>
      </c>
      <c r="G321" s="16">
        <v>198</v>
      </c>
      <c r="H321" s="16">
        <v>196</v>
      </c>
      <c r="I321" s="95">
        <v>197</v>
      </c>
      <c r="J321" s="6"/>
      <c r="K321" s="6"/>
      <c r="L321" s="16">
        <v>4</v>
      </c>
      <c r="M321" s="16">
        <v>784</v>
      </c>
      <c r="N321" s="17">
        <v>196</v>
      </c>
      <c r="O321" s="16">
        <v>9</v>
      </c>
      <c r="P321" s="17">
        <v>205</v>
      </c>
    </row>
    <row r="322" spans="1:16" x14ac:dyDescent="0.25">
      <c r="A322" s="6">
        <v>2</v>
      </c>
      <c r="B322" s="6" t="s">
        <v>24</v>
      </c>
      <c r="C322" s="6" t="s">
        <v>30</v>
      </c>
      <c r="D322" s="14">
        <v>43761</v>
      </c>
      <c r="E322" s="15" t="s">
        <v>16</v>
      </c>
      <c r="F322" s="16">
        <v>193</v>
      </c>
      <c r="G322" s="16">
        <v>188</v>
      </c>
      <c r="H322" s="16">
        <v>195</v>
      </c>
      <c r="I322" s="16">
        <v>199</v>
      </c>
      <c r="J322" s="6"/>
      <c r="K322" s="6"/>
      <c r="L322" s="16">
        <v>4</v>
      </c>
      <c r="M322" s="16">
        <v>775</v>
      </c>
      <c r="N322" s="17">
        <v>193.75</v>
      </c>
      <c r="O322" s="16">
        <v>6</v>
      </c>
      <c r="P322" s="17">
        <v>199.75</v>
      </c>
    </row>
    <row r="323" spans="1:16" x14ac:dyDescent="0.25">
      <c r="A323" s="6">
        <v>3</v>
      </c>
      <c r="B323" s="6" t="s">
        <v>24</v>
      </c>
      <c r="C323" s="6" t="s">
        <v>26</v>
      </c>
      <c r="D323" s="14">
        <v>43761</v>
      </c>
      <c r="E323" s="15" t="s">
        <v>16</v>
      </c>
      <c r="F323" s="16">
        <v>190</v>
      </c>
      <c r="G323" s="16">
        <v>192</v>
      </c>
      <c r="H323" s="16">
        <v>194</v>
      </c>
      <c r="I323" s="16">
        <v>197</v>
      </c>
      <c r="J323" s="6"/>
      <c r="K323" s="6"/>
      <c r="L323" s="16">
        <v>4</v>
      </c>
      <c r="M323" s="16">
        <v>773</v>
      </c>
      <c r="N323" s="17">
        <v>193.25</v>
      </c>
      <c r="O323" s="16">
        <v>3</v>
      </c>
      <c r="P323" s="17">
        <v>196.25</v>
      </c>
    </row>
    <row r="324" spans="1:16" x14ac:dyDescent="0.25">
      <c r="A324" s="6">
        <v>4</v>
      </c>
      <c r="B324" s="6" t="s">
        <v>24</v>
      </c>
      <c r="C324" s="6" t="s">
        <v>34</v>
      </c>
      <c r="D324" s="14">
        <v>43761</v>
      </c>
      <c r="E324" s="15" t="s">
        <v>16</v>
      </c>
      <c r="F324" s="16">
        <v>190</v>
      </c>
      <c r="G324" s="16">
        <v>195</v>
      </c>
      <c r="H324" s="81">
        <v>196.1</v>
      </c>
      <c r="I324" s="16">
        <v>192</v>
      </c>
      <c r="J324" s="6"/>
      <c r="K324" s="6"/>
      <c r="L324" s="16">
        <v>4</v>
      </c>
      <c r="M324" s="16">
        <v>773</v>
      </c>
      <c r="N324" s="17">
        <v>193.25</v>
      </c>
      <c r="O324" s="16">
        <v>4</v>
      </c>
      <c r="P324" s="17">
        <v>197.25</v>
      </c>
    </row>
    <row r="325" spans="1:16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31.5" x14ac:dyDescent="0.25">
      <c r="A326" s="34" t="s">
        <v>0</v>
      </c>
      <c r="B326" s="2" t="s">
        <v>1</v>
      </c>
      <c r="C326" s="2" t="s">
        <v>2</v>
      </c>
      <c r="D326" s="2" t="s">
        <v>3</v>
      </c>
      <c r="E326" s="12" t="s">
        <v>4</v>
      </c>
      <c r="F326" s="12" t="s">
        <v>5</v>
      </c>
      <c r="G326" s="12" t="s">
        <v>6</v>
      </c>
      <c r="H326" s="12" t="s">
        <v>7</v>
      </c>
      <c r="I326" s="12" t="s">
        <v>8</v>
      </c>
      <c r="J326" s="12" t="s">
        <v>9</v>
      </c>
      <c r="K326" s="12" t="s">
        <v>10</v>
      </c>
      <c r="L326" s="12" t="s">
        <v>11</v>
      </c>
      <c r="M326" s="12" t="s">
        <v>12</v>
      </c>
      <c r="N326" s="2" t="s">
        <v>13</v>
      </c>
      <c r="O326" s="12" t="s">
        <v>14</v>
      </c>
      <c r="P326" s="12" t="s">
        <v>15</v>
      </c>
    </row>
    <row r="327" spans="1:16" x14ac:dyDescent="0.25">
      <c r="A327" s="6">
        <v>1</v>
      </c>
      <c r="B327" s="6" t="s">
        <v>31</v>
      </c>
      <c r="C327" s="6" t="s">
        <v>32</v>
      </c>
      <c r="D327" s="14">
        <v>43761</v>
      </c>
      <c r="E327" s="15" t="s">
        <v>16</v>
      </c>
      <c r="F327" s="6">
        <v>189</v>
      </c>
      <c r="G327" s="6">
        <v>195</v>
      </c>
      <c r="H327" s="6">
        <v>186</v>
      </c>
      <c r="I327" s="16">
        <v>192</v>
      </c>
      <c r="J327" s="16"/>
      <c r="K327" s="35"/>
      <c r="L327" s="16">
        <v>4</v>
      </c>
      <c r="M327" s="16">
        <v>762</v>
      </c>
      <c r="N327" s="17">
        <v>190.5</v>
      </c>
      <c r="O327" s="16">
        <v>13</v>
      </c>
      <c r="P327" s="17">
        <v>203.5</v>
      </c>
    </row>
    <row r="328" spans="1:16" x14ac:dyDescent="0.25">
      <c r="A328" s="6">
        <v>2</v>
      </c>
      <c r="B328" s="6" t="s">
        <v>31</v>
      </c>
      <c r="C328" s="6" t="s">
        <v>36</v>
      </c>
      <c r="D328" s="14">
        <v>43761</v>
      </c>
      <c r="E328" s="15" t="s">
        <v>16</v>
      </c>
      <c r="F328" s="6">
        <v>184</v>
      </c>
      <c r="G328" s="6">
        <v>185</v>
      </c>
      <c r="H328" s="6">
        <v>180</v>
      </c>
      <c r="I328" s="16">
        <v>157</v>
      </c>
      <c r="J328" s="16"/>
      <c r="K328" s="16"/>
      <c r="L328" s="16">
        <v>4</v>
      </c>
      <c r="M328" s="16">
        <v>706</v>
      </c>
      <c r="N328" s="17">
        <v>176.5</v>
      </c>
      <c r="O328" s="16">
        <v>4</v>
      </c>
      <c r="P328" s="17">
        <v>180.5</v>
      </c>
    </row>
    <row r="329" spans="1:16" x14ac:dyDescent="0.25">
      <c r="A329" s="37"/>
      <c r="B329" s="37"/>
      <c r="C329" s="84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1:16" ht="45" x14ac:dyDescent="0.3">
      <c r="A330" s="96" t="s">
        <v>0</v>
      </c>
      <c r="B330" s="97" t="s">
        <v>1</v>
      </c>
      <c r="C330" s="96" t="s">
        <v>56</v>
      </c>
      <c r="D330" s="96" t="s">
        <v>3</v>
      </c>
      <c r="E330" s="98" t="s">
        <v>4</v>
      </c>
      <c r="F330" s="99" t="s">
        <v>88</v>
      </c>
      <c r="G330" s="99" t="s">
        <v>89</v>
      </c>
      <c r="H330" s="99" t="s">
        <v>90</v>
      </c>
      <c r="I330" s="99" t="s">
        <v>91</v>
      </c>
      <c r="J330" s="99" t="s">
        <v>92</v>
      </c>
      <c r="K330" s="99" t="s">
        <v>93</v>
      </c>
      <c r="L330" s="99" t="s">
        <v>63</v>
      </c>
      <c r="M330" s="98" t="s">
        <v>64</v>
      </c>
      <c r="N330" s="100" t="s">
        <v>65</v>
      </c>
      <c r="O330" s="96" t="s">
        <v>66</v>
      </c>
      <c r="P330" s="101" t="s">
        <v>67</v>
      </c>
    </row>
    <row r="331" spans="1:16" ht="16.5" x14ac:dyDescent="0.3">
      <c r="A331" s="102">
        <v>1</v>
      </c>
      <c r="B331" s="97" t="s">
        <v>94</v>
      </c>
      <c r="C331" s="103" t="s">
        <v>27</v>
      </c>
      <c r="D331" s="104">
        <v>43772</v>
      </c>
      <c r="E331" s="105" t="s">
        <v>95</v>
      </c>
      <c r="F331" s="106">
        <v>198</v>
      </c>
      <c r="G331" s="106">
        <v>198</v>
      </c>
      <c r="H331" s="106">
        <v>195</v>
      </c>
      <c r="I331" s="106">
        <v>191</v>
      </c>
      <c r="J331" s="106"/>
      <c r="K331" s="106"/>
      <c r="L331" s="107">
        <f t="shared" ref="L331:L334" si="1">COUNT(F331:K331)</f>
        <v>4</v>
      </c>
      <c r="M331" s="107">
        <f t="shared" ref="M331:M334" si="2">SUM(F331:K331)</f>
        <v>782</v>
      </c>
      <c r="N331" s="108">
        <f t="shared" ref="N331:N334" si="3">SUM(M331/L331)</f>
        <v>195.5</v>
      </c>
      <c r="O331" s="109">
        <v>11</v>
      </c>
      <c r="P331" s="110">
        <f t="shared" ref="P331:P334" si="4">SUM(N331+O331)</f>
        <v>206.5</v>
      </c>
    </row>
    <row r="332" spans="1:16" ht="16.5" x14ac:dyDescent="0.3">
      <c r="A332" s="102">
        <v>2</v>
      </c>
      <c r="B332" s="97" t="s">
        <v>94</v>
      </c>
      <c r="C332" s="103" t="s">
        <v>26</v>
      </c>
      <c r="D332" s="104">
        <v>43772</v>
      </c>
      <c r="E332" s="105" t="s">
        <v>95</v>
      </c>
      <c r="F332" s="106">
        <v>191</v>
      </c>
      <c r="G332" s="106">
        <v>196</v>
      </c>
      <c r="H332" s="106">
        <v>193</v>
      </c>
      <c r="I332" s="106">
        <v>196</v>
      </c>
      <c r="J332" s="106"/>
      <c r="K332" s="106"/>
      <c r="L332" s="107">
        <f t="shared" si="1"/>
        <v>4</v>
      </c>
      <c r="M332" s="107">
        <f t="shared" si="2"/>
        <v>776</v>
      </c>
      <c r="N332" s="108">
        <f t="shared" si="3"/>
        <v>194</v>
      </c>
      <c r="O332" s="109">
        <v>6</v>
      </c>
      <c r="P332" s="110">
        <f t="shared" si="4"/>
        <v>200</v>
      </c>
    </row>
    <row r="333" spans="1:16" ht="16.5" x14ac:dyDescent="0.3">
      <c r="A333" s="102">
        <v>3</v>
      </c>
      <c r="B333" s="97" t="s">
        <v>94</v>
      </c>
      <c r="C333" s="103" t="s">
        <v>34</v>
      </c>
      <c r="D333" s="104">
        <v>43772</v>
      </c>
      <c r="E333" s="105" t="s">
        <v>95</v>
      </c>
      <c r="F333" s="106">
        <v>194</v>
      </c>
      <c r="G333" s="106">
        <v>191</v>
      </c>
      <c r="H333" s="106">
        <v>194</v>
      </c>
      <c r="I333" s="106">
        <v>192</v>
      </c>
      <c r="J333" s="106"/>
      <c r="K333" s="106"/>
      <c r="L333" s="107">
        <f t="shared" si="1"/>
        <v>4</v>
      </c>
      <c r="M333" s="107">
        <f t="shared" si="2"/>
        <v>771</v>
      </c>
      <c r="N333" s="108">
        <f t="shared" si="3"/>
        <v>192.75</v>
      </c>
      <c r="O333" s="109">
        <v>3</v>
      </c>
      <c r="P333" s="110">
        <f t="shared" si="4"/>
        <v>195.75</v>
      </c>
    </row>
    <row r="334" spans="1:16" ht="16.5" x14ac:dyDescent="0.3">
      <c r="A334" s="102">
        <v>4</v>
      </c>
      <c r="B334" s="97" t="s">
        <v>94</v>
      </c>
      <c r="C334" s="103" t="s">
        <v>30</v>
      </c>
      <c r="D334" s="104">
        <v>43772</v>
      </c>
      <c r="E334" s="105" t="s">
        <v>95</v>
      </c>
      <c r="F334" s="106">
        <v>193</v>
      </c>
      <c r="G334" s="106">
        <v>193</v>
      </c>
      <c r="H334" s="106">
        <v>191</v>
      </c>
      <c r="I334" s="106">
        <v>193</v>
      </c>
      <c r="J334" s="106"/>
      <c r="K334" s="106"/>
      <c r="L334" s="107">
        <f t="shared" si="1"/>
        <v>4</v>
      </c>
      <c r="M334" s="107">
        <f t="shared" si="2"/>
        <v>770</v>
      </c>
      <c r="N334" s="108">
        <f t="shared" si="3"/>
        <v>192.5</v>
      </c>
      <c r="O334" s="109">
        <v>2</v>
      </c>
      <c r="P334" s="110">
        <f t="shared" si="4"/>
        <v>194.5</v>
      </c>
    </row>
    <row r="335" spans="1:16" x14ac:dyDescent="0.25">
      <c r="A335" s="111"/>
      <c r="B335" s="112"/>
      <c r="C335" s="103"/>
      <c r="D335" s="111"/>
      <c r="E335" s="113"/>
      <c r="F335" s="106"/>
      <c r="G335" s="106"/>
      <c r="H335" s="106"/>
      <c r="I335" s="106"/>
      <c r="J335" s="106"/>
      <c r="K335" s="106"/>
      <c r="L335" s="107"/>
      <c r="M335" s="113"/>
      <c r="N335" s="108"/>
      <c r="O335" s="111"/>
      <c r="P335" s="110"/>
    </row>
    <row r="336" spans="1:16" ht="45" x14ac:dyDescent="0.3">
      <c r="A336" s="96" t="s">
        <v>0</v>
      </c>
      <c r="B336" s="97" t="s">
        <v>1</v>
      </c>
      <c r="C336" s="114" t="s">
        <v>56</v>
      </c>
      <c r="D336" s="96" t="s">
        <v>3</v>
      </c>
      <c r="E336" s="98" t="s">
        <v>4</v>
      </c>
      <c r="F336" s="115" t="s">
        <v>88</v>
      </c>
      <c r="G336" s="115" t="s">
        <v>89</v>
      </c>
      <c r="H336" s="115" t="s">
        <v>90</v>
      </c>
      <c r="I336" s="115" t="s">
        <v>91</v>
      </c>
      <c r="J336" s="115" t="s">
        <v>92</v>
      </c>
      <c r="K336" s="115" t="s">
        <v>93</v>
      </c>
      <c r="L336" s="99" t="s">
        <v>63</v>
      </c>
      <c r="M336" s="98" t="s">
        <v>64</v>
      </c>
      <c r="N336" s="100" t="s">
        <v>65</v>
      </c>
      <c r="O336" s="96" t="s">
        <v>66</v>
      </c>
      <c r="P336" s="101" t="s">
        <v>67</v>
      </c>
    </row>
    <row r="337" spans="1:16" ht="16.5" x14ac:dyDescent="0.3">
      <c r="A337" s="102">
        <v>1</v>
      </c>
      <c r="B337" s="97" t="s">
        <v>96</v>
      </c>
      <c r="C337" s="103" t="s">
        <v>32</v>
      </c>
      <c r="D337" s="104">
        <v>43772</v>
      </c>
      <c r="E337" s="105" t="s">
        <v>95</v>
      </c>
      <c r="F337" s="106">
        <v>191</v>
      </c>
      <c r="G337" s="106">
        <v>195</v>
      </c>
      <c r="H337" s="106">
        <v>197</v>
      </c>
      <c r="I337" s="106">
        <v>192</v>
      </c>
      <c r="J337" s="106"/>
      <c r="K337" s="106"/>
      <c r="L337" s="107">
        <f t="shared" ref="L337" si="5">COUNT(F337:K337)</f>
        <v>4</v>
      </c>
      <c r="M337" s="107">
        <f t="shared" ref="M337" si="6">SUM(F337:K337)</f>
        <v>775</v>
      </c>
      <c r="N337" s="108">
        <f t="shared" ref="N337" si="7">SUM(M337/L337)</f>
        <v>193.75</v>
      </c>
      <c r="O337" s="109">
        <v>5</v>
      </c>
      <c r="P337" s="110">
        <f t="shared" ref="P337" si="8">SUM(N337+O337)</f>
        <v>198.75</v>
      </c>
    </row>
    <row r="338" spans="1:16" x14ac:dyDescent="0.25">
      <c r="A338" s="111"/>
      <c r="B338" s="112"/>
      <c r="C338" s="103"/>
      <c r="D338" s="111"/>
      <c r="E338" s="113"/>
      <c r="F338" s="106"/>
      <c r="G338" s="106"/>
      <c r="H338" s="106"/>
      <c r="I338" s="106"/>
      <c r="J338" s="106"/>
      <c r="K338" s="106"/>
      <c r="L338" s="107"/>
      <c r="M338" s="113"/>
      <c r="N338" s="108"/>
      <c r="O338" s="111"/>
      <c r="P338" s="110"/>
    </row>
    <row r="339" spans="1:16" ht="45" x14ac:dyDescent="0.3">
      <c r="A339" s="96" t="s">
        <v>0</v>
      </c>
      <c r="B339" s="97" t="s">
        <v>1</v>
      </c>
      <c r="C339" s="114" t="s">
        <v>56</v>
      </c>
      <c r="D339" s="96" t="s">
        <v>3</v>
      </c>
      <c r="E339" s="98" t="s">
        <v>4</v>
      </c>
      <c r="F339" s="115" t="s">
        <v>88</v>
      </c>
      <c r="G339" s="115" t="s">
        <v>89</v>
      </c>
      <c r="H339" s="115" t="s">
        <v>90</v>
      </c>
      <c r="I339" s="115" t="s">
        <v>91</v>
      </c>
      <c r="J339" s="115" t="s">
        <v>92</v>
      </c>
      <c r="K339" s="115" t="s">
        <v>93</v>
      </c>
      <c r="L339" s="99" t="s">
        <v>63</v>
      </c>
      <c r="M339" s="98" t="s">
        <v>64</v>
      </c>
      <c r="N339" s="100" t="s">
        <v>65</v>
      </c>
      <c r="O339" s="96" t="s">
        <v>66</v>
      </c>
      <c r="P339" s="101" t="s">
        <v>67</v>
      </c>
    </row>
    <row r="340" spans="1:16" ht="16.5" x14ac:dyDescent="0.3">
      <c r="A340" s="102">
        <v>1</v>
      </c>
      <c r="B340" s="97" t="s">
        <v>97</v>
      </c>
      <c r="C340" s="103" t="s">
        <v>18</v>
      </c>
      <c r="D340" s="104">
        <v>43772</v>
      </c>
      <c r="E340" s="105" t="s">
        <v>95</v>
      </c>
      <c r="F340" s="106">
        <v>193</v>
      </c>
      <c r="G340" s="106">
        <v>195</v>
      </c>
      <c r="H340" s="106">
        <v>195</v>
      </c>
      <c r="I340" s="106">
        <v>193.01</v>
      </c>
      <c r="J340" s="106"/>
      <c r="K340" s="106"/>
      <c r="L340" s="107">
        <f t="shared" ref="L340:L345" si="9">COUNT(F340:K340)</f>
        <v>4</v>
      </c>
      <c r="M340" s="107">
        <f t="shared" ref="M340:M345" si="10">SUM(F340:K340)</f>
        <v>776.01</v>
      </c>
      <c r="N340" s="108">
        <f t="shared" ref="N340:N345" si="11">SUM(M340/L340)</f>
        <v>194.0025</v>
      </c>
      <c r="O340" s="109">
        <v>9</v>
      </c>
      <c r="P340" s="110">
        <f t="shared" ref="P340:P345" si="12">SUM(N340+O340)</f>
        <v>203.0025</v>
      </c>
    </row>
    <row r="341" spans="1:16" ht="16.5" x14ac:dyDescent="0.3">
      <c r="A341" s="102">
        <v>2</v>
      </c>
      <c r="B341" s="97" t="s">
        <v>97</v>
      </c>
      <c r="C341" s="103" t="s">
        <v>98</v>
      </c>
      <c r="D341" s="104">
        <v>43772</v>
      </c>
      <c r="E341" s="105" t="s">
        <v>95</v>
      </c>
      <c r="F341" s="106">
        <v>191</v>
      </c>
      <c r="G341" s="106">
        <v>192</v>
      </c>
      <c r="H341" s="106">
        <v>193</v>
      </c>
      <c r="I341" s="106">
        <v>194</v>
      </c>
      <c r="J341" s="106"/>
      <c r="K341" s="106"/>
      <c r="L341" s="107">
        <f t="shared" si="9"/>
        <v>4</v>
      </c>
      <c r="M341" s="107">
        <f t="shared" si="10"/>
        <v>770</v>
      </c>
      <c r="N341" s="108">
        <f t="shared" si="11"/>
        <v>192.5</v>
      </c>
      <c r="O341" s="109">
        <v>6</v>
      </c>
      <c r="P341" s="110">
        <f t="shared" si="12"/>
        <v>198.5</v>
      </c>
    </row>
    <row r="342" spans="1:16" ht="16.5" x14ac:dyDescent="0.3">
      <c r="A342" s="102">
        <v>3</v>
      </c>
      <c r="B342" s="97" t="s">
        <v>97</v>
      </c>
      <c r="C342" s="103" t="s">
        <v>99</v>
      </c>
      <c r="D342" s="104">
        <v>43772</v>
      </c>
      <c r="E342" s="105" t="s">
        <v>95</v>
      </c>
      <c r="F342" s="106">
        <v>189</v>
      </c>
      <c r="G342" s="106">
        <v>189</v>
      </c>
      <c r="H342" s="106">
        <v>193</v>
      </c>
      <c r="I342" s="106">
        <v>192</v>
      </c>
      <c r="J342" s="106"/>
      <c r="K342" s="106"/>
      <c r="L342" s="107">
        <f t="shared" si="9"/>
        <v>4</v>
      </c>
      <c r="M342" s="107">
        <f t="shared" si="10"/>
        <v>763</v>
      </c>
      <c r="N342" s="108">
        <f t="shared" si="11"/>
        <v>190.75</v>
      </c>
      <c r="O342" s="109">
        <v>3</v>
      </c>
      <c r="P342" s="110">
        <f t="shared" si="12"/>
        <v>193.75</v>
      </c>
    </row>
    <row r="343" spans="1:16" ht="16.5" x14ac:dyDescent="0.3">
      <c r="A343" s="102">
        <v>4</v>
      </c>
      <c r="B343" s="97" t="s">
        <v>97</v>
      </c>
      <c r="C343" s="103" t="s">
        <v>19</v>
      </c>
      <c r="D343" s="104">
        <v>43772</v>
      </c>
      <c r="E343" s="105" t="s">
        <v>95</v>
      </c>
      <c r="F343" s="106">
        <v>196</v>
      </c>
      <c r="G343" s="106">
        <v>184</v>
      </c>
      <c r="H343" s="106">
        <v>192</v>
      </c>
      <c r="I343" s="106">
        <v>189</v>
      </c>
      <c r="J343" s="106"/>
      <c r="K343" s="106"/>
      <c r="L343" s="107">
        <f t="shared" si="9"/>
        <v>4</v>
      </c>
      <c r="M343" s="107">
        <f t="shared" si="10"/>
        <v>761</v>
      </c>
      <c r="N343" s="108">
        <f t="shared" si="11"/>
        <v>190.25</v>
      </c>
      <c r="O343" s="109">
        <v>4</v>
      </c>
      <c r="P343" s="110">
        <f t="shared" si="12"/>
        <v>194.25</v>
      </c>
    </row>
    <row r="344" spans="1:16" ht="16.5" x14ac:dyDescent="0.3">
      <c r="A344" s="102">
        <v>5</v>
      </c>
      <c r="B344" s="97" t="s">
        <v>97</v>
      </c>
      <c r="C344" s="103" t="s">
        <v>23</v>
      </c>
      <c r="D344" s="104">
        <v>43772</v>
      </c>
      <c r="E344" s="105" t="s">
        <v>95</v>
      </c>
      <c r="F344" s="106">
        <v>192</v>
      </c>
      <c r="G344" s="106">
        <v>191</v>
      </c>
      <c r="H344" s="106">
        <v>189</v>
      </c>
      <c r="I344" s="106">
        <v>188</v>
      </c>
      <c r="J344" s="106"/>
      <c r="K344" s="106"/>
      <c r="L344" s="107">
        <f t="shared" si="9"/>
        <v>4</v>
      </c>
      <c r="M344" s="107">
        <f t="shared" si="10"/>
        <v>760</v>
      </c>
      <c r="N344" s="108">
        <f t="shared" si="11"/>
        <v>190</v>
      </c>
      <c r="O344" s="109">
        <v>2</v>
      </c>
      <c r="P344" s="110">
        <f t="shared" si="12"/>
        <v>192</v>
      </c>
    </row>
    <row r="345" spans="1:16" ht="16.5" x14ac:dyDescent="0.3">
      <c r="A345" s="102">
        <v>6</v>
      </c>
      <c r="B345" s="97" t="s">
        <v>97</v>
      </c>
      <c r="C345" s="103" t="s">
        <v>21</v>
      </c>
      <c r="D345" s="104">
        <v>43772</v>
      </c>
      <c r="E345" s="105" t="s">
        <v>95</v>
      </c>
      <c r="F345" s="106">
        <v>183</v>
      </c>
      <c r="G345" s="106">
        <v>186</v>
      </c>
      <c r="H345" s="106">
        <v>188</v>
      </c>
      <c r="I345" s="106">
        <v>182</v>
      </c>
      <c r="J345" s="106"/>
      <c r="K345" s="106"/>
      <c r="L345" s="107">
        <f t="shared" si="9"/>
        <v>4</v>
      </c>
      <c r="M345" s="107">
        <f t="shared" si="10"/>
        <v>739</v>
      </c>
      <c r="N345" s="108">
        <f t="shared" si="11"/>
        <v>184.75</v>
      </c>
      <c r="O345" s="109">
        <v>2</v>
      </c>
      <c r="P345" s="110">
        <f t="shared" si="12"/>
        <v>186.75</v>
      </c>
    </row>
    <row r="346" spans="1:16" x14ac:dyDescent="0.25">
      <c r="A346" s="111"/>
      <c r="B346" s="112"/>
      <c r="C346" s="103"/>
      <c r="D346" s="111"/>
      <c r="E346" s="113"/>
      <c r="F346" s="106"/>
      <c r="G346" s="106"/>
      <c r="H346" s="106"/>
      <c r="I346" s="106"/>
      <c r="J346" s="106"/>
      <c r="K346" s="106"/>
      <c r="L346" s="107"/>
      <c r="M346" s="113"/>
      <c r="N346" s="108"/>
      <c r="O346" s="111"/>
      <c r="P346" s="110"/>
    </row>
    <row r="347" spans="1:16" ht="45" x14ac:dyDescent="0.3">
      <c r="A347" s="96" t="s">
        <v>0</v>
      </c>
      <c r="B347" s="97" t="s">
        <v>1</v>
      </c>
      <c r="C347" s="114" t="s">
        <v>56</v>
      </c>
      <c r="D347" s="96" t="s">
        <v>3</v>
      </c>
      <c r="E347" s="98" t="s">
        <v>4</v>
      </c>
      <c r="F347" s="115" t="s">
        <v>88</v>
      </c>
      <c r="G347" s="115" t="s">
        <v>89</v>
      </c>
      <c r="H347" s="115" t="s">
        <v>90</v>
      </c>
      <c r="I347" s="115" t="s">
        <v>91</v>
      </c>
      <c r="J347" s="115" t="s">
        <v>92</v>
      </c>
      <c r="K347" s="115" t="s">
        <v>93</v>
      </c>
      <c r="L347" s="99" t="s">
        <v>63</v>
      </c>
      <c r="M347" s="98" t="s">
        <v>64</v>
      </c>
      <c r="N347" s="100" t="s">
        <v>65</v>
      </c>
      <c r="O347" s="96" t="s">
        <v>66</v>
      </c>
      <c r="P347" s="101" t="s">
        <v>67</v>
      </c>
    </row>
    <row r="348" spans="1:16" ht="16.5" x14ac:dyDescent="0.3">
      <c r="A348" s="102">
        <v>1</v>
      </c>
      <c r="B348" s="97" t="s">
        <v>100</v>
      </c>
      <c r="C348" s="103" t="s">
        <v>47</v>
      </c>
      <c r="D348" s="104">
        <v>43772</v>
      </c>
      <c r="E348" s="116" t="s">
        <v>95</v>
      </c>
      <c r="F348" s="106">
        <v>192</v>
      </c>
      <c r="G348" s="106">
        <v>186</v>
      </c>
      <c r="H348" s="106">
        <v>190</v>
      </c>
      <c r="I348" s="106">
        <v>187</v>
      </c>
      <c r="J348" s="106"/>
      <c r="K348" s="106"/>
      <c r="L348" s="107">
        <f t="shared" ref="L348:L350" si="13">COUNT(F348:K348)</f>
        <v>4</v>
      </c>
      <c r="M348" s="107">
        <f t="shared" ref="M348:M350" si="14">SUM(F348:K348)</f>
        <v>755</v>
      </c>
      <c r="N348" s="108">
        <f t="shared" ref="N348:N350" si="15">SUM(M348/L348)</f>
        <v>188.75</v>
      </c>
      <c r="O348" s="109">
        <v>13</v>
      </c>
      <c r="P348" s="110">
        <f t="shared" ref="P348:P350" si="16">SUM(N348+O348)</f>
        <v>201.75</v>
      </c>
    </row>
    <row r="349" spans="1:16" ht="16.5" x14ac:dyDescent="0.3">
      <c r="A349" s="102">
        <v>2</v>
      </c>
      <c r="B349" s="97" t="s">
        <v>100</v>
      </c>
      <c r="C349" s="103" t="s">
        <v>71</v>
      </c>
      <c r="D349" s="104">
        <v>43772</v>
      </c>
      <c r="E349" s="116" t="s">
        <v>95</v>
      </c>
      <c r="F349" s="106">
        <v>179</v>
      </c>
      <c r="G349" s="106">
        <v>175</v>
      </c>
      <c r="H349" s="106">
        <v>182</v>
      </c>
      <c r="I349" s="106">
        <v>183</v>
      </c>
      <c r="J349" s="106"/>
      <c r="K349" s="106"/>
      <c r="L349" s="107">
        <f t="shared" si="13"/>
        <v>4</v>
      </c>
      <c r="M349" s="107">
        <f t="shared" si="14"/>
        <v>719</v>
      </c>
      <c r="N349" s="108">
        <f t="shared" si="15"/>
        <v>179.75</v>
      </c>
      <c r="O349" s="109">
        <v>4</v>
      </c>
      <c r="P349" s="110">
        <f t="shared" si="16"/>
        <v>183.75</v>
      </c>
    </row>
    <row r="350" spans="1:16" ht="16.5" x14ac:dyDescent="0.3">
      <c r="A350" s="102">
        <v>3</v>
      </c>
      <c r="B350" s="97" t="s">
        <v>100</v>
      </c>
      <c r="C350" s="103" t="s">
        <v>43</v>
      </c>
      <c r="D350" s="104">
        <v>43772</v>
      </c>
      <c r="E350" s="116" t="s">
        <v>95</v>
      </c>
      <c r="F350" s="106">
        <v>183</v>
      </c>
      <c r="G350" s="106">
        <v>170</v>
      </c>
      <c r="H350" s="106">
        <v>174</v>
      </c>
      <c r="I350" s="106">
        <v>186</v>
      </c>
      <c r="J350" s="106"/>
      <c r="K350" s="106"/>
      <c r="L350" s="107">
        <f t="shared" si="13"/>
        <v>4</v>
      </c>
      <c r="M350" s="107">
        <f t="shared" si="14"/>
        <v>713</v>
      </c>
      <c r="N350" s="108">
        <f t="shared" si="15"/>
        <v>178.25</v>
      </c>
      <c r="O350" s="109">
        <v>3</v>
      </c>
      <c r="P350" s="110">
        <f t="shared" si="16"/>
        <v>181.25</v>
      </c>
    </row>
    <row r="351" spans="1:16" x14ac:dyDescent="0.25">
      <c r="A351" s="111"/>
      <c r="B351" s="112"/>
      <c r="C351" s="111"/>
      <c r="D351" s="111"/>
      <c r="E351" s="113"/>
      <c r="F351" s="109"/>
      <c r="G351" s="109"/>
      <c r="H351" s="109"/>
      <c r="I351" s="109"/>
      <c r="J351" s="109"/>
      <c r="K351" s="109"/>
      <c r="L351" s="107"/>
      <c r="M351" s="113"/>
      <c r="N351" s="108"/>
      <c r="O351" s="111"/>
      <c r="P351" s="110"/>
    </row>
    <row r="352" spans="1:16" ht="45" x14ac:dyDescent="0.3">
      <c r="A352" s="96" t="s">
        <v>0</v>
      </c>
      <c r="B352" s="97" t="s">
        <v>74</v>
      </c>
      <c r="C352" s="96" t="s">
        <v>56</v>
      </c>
      <c r="D352" s="96" t="s">
        <v>3</v>
      </c>
      <c r="E352" s="98" t="s">
        <v>4</v>
      </c>
      <c r="F352" s="99" t="s">
        <v>88</v>
      </c>
      <c r="G352" s="99" t="s">
        <v>89</v>
      </c>
      <c r="H352" s="99" t="s">
        <v>90</v>
      </c>
      <c r="I352" s="99" t="s">
        <v>91</v>
      </c>
      <c r="J352" s="99" t="s">
        <v>92</v>
      </c>
      <c r="K352" s="99" t="s">
        <v>93</v>
      </c>
      <c r="L352" s="99" t="s">
        <v>63</v>
      </c>
      <c r="M352" s="98" t="s">
        <v>64</v>
      </c>
      <c r="N352" s="100" t="s">
        <v>65</v>
      </c>
      <c r="O352" s="96" t="s">
        <v>66</v>
      </c>
      <c r="P352" s="101" t="s">
        <v>67</v>
      </c>
    </row>
    <row r="353" spans="1:16" ht="16.5" x14ac:dyDescent="0.3">
      <c r="A353" s="102">
        <v>1</v>
      </c>
      <c r="B353" s="97" t="s">
        <v>69</v>
      </c>
      <c r="C353" s="103" t="s">
        <v>85</v>
      </c>
      <c r="D353" s="104">
        <v>43772</v>
      </c>
      <c r="E353" s="105" t="s">
        <v>95</v>
      </c>
      <c r="F353" s="106">
        <v>186</v>
      </c>
      <c r="G353" s="106">
        <v>190</v>
      </c>
      <c r="H353" s="106">
        <v>191</v>
      </c>
      <c r="I353" s="106">
        <v>188</v>
      </c>
      <c r="J353" s="106"/>
      <c r="K353" s="106"/>
      <c r="L353" s="107">
        <f t="shared" ref="L353:L354" si="17">COUNT(F353:K353)</f>
        <v>4</v>
      </c>
      <c r="M353" s="107">
        <f t="shared" ref="M353:M354" si="18">SUM(F353:K353)</f>
        <v>755</v>
      </c>
      <c r="N353" s="108">
        <f t="shared" ref="N353:N354" si="19">SUM(M353/L353)</f>
        <v>188.75</v>
      </c>
      <c r="O353" s="109">
        <v>13</v>
      </c>
      <c r="P353" s="110">
        <f t="shared" ref="P353:P354" si="20">SUM(N353+O353)</f>
        <v>201.75</v>
      </c>
    </row>
    <row r="354" spans="1:16" ht="16.5" x14ac:dyDescent="0.3">
      <c r="A354" s="102">
        <v>2</v>
      </c>
      <c r="B354" s="97" t="s">
        <v>17</v>
      </c>
      <c r="C354" s="103" t="s">
        <v>101</v>
      </c>
      <c r="D354" s="104">
        <v>43772</v>
      </c>
      <c r="E354" s="105" t="s">
        <v>95</v>
      </c>
      <c r="F354" s="106">
        <v>182</v>
      </c>
      <c r="G354" s="106">
        <v>187</v>
      </c>
      <c r="H354" s="106">
        <v>178</v>
      </c>
      <c r="I354" s="106">
        <v>184</v>
      </c>
      <c r="J354" s="106"/>
      <c r="K354" s="106"/>
      <c r="L354" s="107">
        <f t="shared" si="17"/>
        <v>4</v>
      </c>
      <c r="M354" s="107">
        <f t="shared" si="18"/>
        <v>731</v>
      </c>
      <c r="N354" s="108">
        <f t="shared" si="19"/>
        <v>182.75</v>
      </c>
      <c r="O354" s="109">
        <v>4</v>
      </c>
      <c r="P354" s="110">
        <f t="shared" si="20"/>
        <v>186.75</v>
      </c>
    </row>
  </sheetData>
  <protectedRanges>
    <protectedRange algorithmName="SHA-512" hashValue="FG7sbUW81RLTrqZOgRQY3WT58Fmv2wpczdNtHSivDYpua2f0csBbi4PHtU2Z8RiB+M2w+jl67Do94rJCq0Ck5Q==" saltValue="84WXeaapoYvzxj0ZBNU3eQ==" spinCount="100000" sqref="M205:N205 P205" name="Range1_2_1"/>
    <protectedRange algorithmName="SHA-512" hashValue="ON39YdpmFHfN9f47KpiRvqrKx0V9+erV1CNkpWzYhW/Qyc6aT8rEyCrvauWSYGZK2ia3o7vd3akF07acHAFpOA==" saltValue="yVW9XmDwTqEnmpSGai0KYg==" spinCount="100000" sqref="C348:D350 C331:D334 C347:E347 C335:K335 C340:K346 C336:E336 C339:E339 F331:K334 F348:K350 C337:K338" name="Range1_4"/>
    <protectedRange algorithmName="SHA-512" hashValue="ON39YdpmFHfN9f47KpiRvqrKx0V9+erV1CNkpWzYhW/Qyc6aT8rEyCrvauWSYGZK2ia3o7vd3akF07acHAFpOA==" saltValue="yVW9XmDwTqEnmpSGai0KYg==" spinCount="100000" sqref="E331:E334 E348:E350" name="Range1_1_1"/>
    <protectedRange algorithmName="SHA-512" hashValue="ON39YdpmFHfN9f47KpiRvqrKx0V9+erV1CNkpWzYhW/Qyc6aT8rEyCrvauWSYGZK2ia3o7vd3akF07acHAFpOA==" saltValue="yVW9XmDwTqEnmpSGai0KYg==" spinCount="100000" sqref="C352:E352 C353:K354" name="Range1_2_2"/>
    <protectedRange algorithmName="SHA-512" hashValue="eHHGZp1QU9slQwrV1rkPvmLyM6CvgknQHPIOO3TeudOjFVA47YoNedor8sB5AS16YCEzg6rnk1SW7Qh1UBWa3g==" saltValue="NnJayuyCuLyzeiA6G0urAA==" spinCount="100000" sqref="O352:O354" name="Range3_1"/>
  </protectedRanges>
  <sortState ref="C294:P298">
    <sortCondition descending="1" ref="M294:M298"/>
  </sortState>
  <conditionalFormatting sqref="F1">
    <cfRule type="top10" priority="1475" bottom="1" rank="1"/>
    <cfRule type="top10" dxfId="809" priority="1476" rank="1"/>
  </conditionalFormatting>
  <conditionalFormatting sqref="G1">
    <cfRule type="top10" priority="1473" bottom="1" rank="1"/>
    <cfRule type="top10" dxfId="808" priority="1474" rank="1"/>
  </conditionalFormatting>
  <conditionalFormatting sqref="H1">
    <cfRule type="top10" priority="1471" bottom="1" rank="1"/>
    <cfRule type="top10" dxfId="807" priority="1472" rank="1"/>
  </conditionalFormatting>
  <conditionalFormatting sqref="I1">
    <cfRule type="top10" priority="1469" bottom="1" rank="1"/>
    <cfRule type="top10" dxfId="806" priority="1470" rank="1"/>
  </conditionalFormatting>
  <conditionalFormatting sqref="J1">
    <cfRule type="top10" priority="1467" bottom="1" rank="1"/>
    <cfRule type="top10" dxfId="805" priority="1468" rank="1"/>
  </conditionalFormatting>
  <conditionalFormatting sqref="K1">
    <cfRule type="top10" priority="1465" bottom="1" rank="1"/>
    <cfRule type="top10" dxfId="804" priority="1466" rank="1"/>
  </conditionalFormatting>
  <conditionalFormatting sqref="F2:F6">
    <cfRule type="top10" priority="1451" bottom="1" rank="1"/>
    <cfRule type="top10" dxfId="803" priority="1452" rank="1"/>
  </conditionalFormatting>
  <conditionalFormatting sqref="G2:G6">
    <cfRule type="top10" priority="1449" bottom="1" rank="1"/>
    <cfRule type="top10" dxfId="802" priority="1450" rank="1"/>
  </conditionalFormatting>
  <conditionalFormatting sqref="H2:H6">
    <cfRule type="top10" priority="1447" bottom="1" rank="1"/>
    <cfRule type="top10" dxfId="801" priority="1448" rank="1"/>
  </conditionalFormatting>
  <conditionalFormatting sqref="I2:I6">
    <cfRule type="top10" priority="1445" bottom="1" rank="1"/>
    <cfRule type="top10" dxfId="800" priority="1446" rank="1"/>
  </conditionalFormatting>
  <conditionalFormatting sqref="J2:J6">
    <cfRule type="top10" priority="1443" bottom="1" rank="1"/>
    <cfRule type="top10" dxfId="799" priority="1444" rank="1"/>
  </conditionalFormatting>
  <conditionalFormatting sqref="K2:K6">
    <cfRule type="top10" priority="1441" bottom="1" rank="1"/>
    <cfRule type="top10" dxfId="798" priority="1442" rank="1"/>
  </conditionalFormatting>
  <conditionalFormatting sqref="F8">
    <cfRule type="top10" priority="1439" bottom="1" rank="1"/>
    <cfRule type="top10" dxfId="797" priority="1440" rank="1"/>
  </conditionalFormatting>
  <conditionalFormatting sqref="G8">
    <cfRule type="top10" priority="1437" bottom="1" rank="1"/>
    <cfRule type="top10" dxfId="796" priority="1438" rank="1"/>
  </conditionalFormatting>
  <conditionalFormatting sqref="H8">
    <cfRule type="top10" priority="1435" bottom="1" rank="1"/>
    <cfRule type="top10" dxfId="795" priority="1436" rank="1"/>
  </conditionalFormatting>
  <conditionalFormatting sqref="I8">
    <cfRule type="top10" priority="1433" bottom="1" rank="1"/>
    <cfRule type="top10" dxfId="794" priority="1434" rank="1"/>
  </conditionalFormatting>
  <conditionalFormatting sqref="J8">
    <cfRule type="top10" priority="1431" bottom="1" rank="1"/>
    <cfRule type="top10" dxfId="793" priority="1432" rank="1"/>
  </conditionalFormatting>
  <conditionalFormatting sqref="K8">
    <cfRule type="top10" priority="1429" bottom="1" rank="1"/>
    <cfRule type="top10" dxfId="792" priority="1430" rank="1"/>
  </conditionalFormatting>
  <conditionalFormatting sqref="F9:F12">
    <cfRule type="top10" priority="1427" bottom="1" rank="1"/>
    <cfRule type="top10" dxfId="791" priority="1428" rank="1"/>
  </conditionalFormatting>
  <conditionalFormatting sqref="G9:G12">
    <cfRule type="top10" priority="1425" bottom="1" rank="1"/>
    <cfRule type="top10" dxfId="790" priority="1426" rank="1"/>
  </conditionalFormatting>
  <conditionalFormatting sqref="H9:H12">
    <cfRule type="top10" priority="1423" bottom="1" rank="1"/>
    <cfRule type="top10" dxfId="789" priority="1424" rank="1"/>
  </conditionalFormatting>
  <conditionalFormatting sqref="I9:I12">
    <cfRule type="top10" priority="1421" bottom="1" rank="1"/>
    <cfRule type="top10" dxfId="788" priority="1422" rank="1"/>
  </conditionalFormatting>
  <conditionalFormatting sqref="J9:J12">
    <cfRule type="top10" priority="1419" bottom="1" rank="1"/>
    <cfRule type="top10" dxfId="787" priority="1420" rank="1"/>
  </conditionalFormatting>
  <conditionalFormatting sqref="K9:K12">
    <cfRule type="top10" priority="1417" bottom="1" rank="1"/>
    <cfRule type="top10" dxfId="786" priority="1418" rank="1"/>
  </conditionalFormatting>
  <conditionalFormatting sqref="F14">
    <cfRule type="top10" priority="1415" bottom="1" rank="1"/>
    <cfRule type="top10" dxfId="785" priority="1416" rank="1"/>
  </conditionalFormatting>
  <conditionalFormatting sqref="G14">
    <cfRule type="top10" priority="1413" bottom="1" rank="1"/>
    <cfRule type="top10" dxfId="784" priority="1414" rank="1"/>
  </conditionalFormatting>
  <conditionalFormatting sqref="H14">
    <cfRule type="top10" priority="1411" bottom="1" rank="1"/>
    <cfRule type="top10" dxfId="783" priority="1412" rank="1"/>
  </conditionalFormatting>
  <conditionalFormatting sqref="I14">
    <cfRule type="top10" priority="1409" bottom="1" rank="1"/>
    <cfRule type="top10" dxfId="782" priority="1410" rank="1"/>
  </conditionalFormatting>
  <conditionalFormatting sqref="J14">
    <cfRule type="top10" priority="1407" bottom="1" rank="1"/>
    <cfRule type="top10" dxfId="781" priority="1408" rank="1"/>
  </conditionalFormatting>
  <conditionalFormatting sqref="K14">
    <cfRule type="top10" priority="1405" bottom="1" rank="1"/>
    <cfRule type="top10" dxfId="780" priority="1406" rank="1"/>
  </conditionalFormatting>
  <conditionalFormatting sqref="F13">
    <cfRule type="top10" priority="1403" bottom="1" rank="1"/>
    <cfRule type="top10" dxfId="779" priority="1404" rank="1"/>
  </conditionalFormatting>
  <conditionalFormatting sqref="G13">
    <cfRule type="top10" priority="1401" bottom="1" rank="1"/>
    <cfRule type="top10" dxfId="778" priority="1402" rank="1"/>
  </conditionalFormatting>
  <conditionalFormatting sqref="H13">
    <cfRule type="top10" priority="1399" bottom="1" rank="1"/>
    <cfRule type="top10" dxfId="777" priority="1400" rank="1"/>
  </conditionalFormatting>
  <conditionalFormatting sqref="I13">
    <cfRule type="top10" priority="1397" bottom="1" rank="1"/>
    <cfRule type="top10" dxfId="776" priority="1398" rank="1"/>
  </conditionalFormatting>
  <conditionalFormatting sqref="J13">
    <cfRule type="top10" priority="1395" bottom="1" rank="1"/>
    <cfRule type="top10" dxfId="775" priority="1396" rank="1"/>
  </conditionalFormatting>
  <conditionalFormatting sqref="K13">
    <cfRule type="top10" priority="1393" bottom="1" rank="1"/>
    <cfRule type="top10" dxfId="774" priority="1394" rank="1"/>
  </conditionalFormatting>
  <conditionalFormatting sqref="F16">
    <cfRule type="top10" priority="1391" bottom="1" rank="1"/>
    <cfRule type="top10" dxfId="773" priority="1392" rank="1"/>
  </conditionalFormatting>
  <conditionalFormatting sqref="G16">
    <cfRule type="top10" priority="1389" bottom="1" rank="1"/>
    <cfRule type="top10" dxfId="772" priority="1390" rank="1"/>
  </conditionalFormatting>
  <conditionalFormatting sqref="H16">
    <cfRule type="top10" priority="1387" bottom="1" rank="1"/>
    <cfRule type="top10" dxfId="771" priority="1388" rank="1"/>
  </conditionalFormatting>
  <conditionalFormatting sqref="I16">
    <cfRule type="top10" priority="1385" bottom="1" rank="1"/>
    <cfRule type="top10" dxfId="770" priority="1386" rank="1"/>
  </conditionalFormatting>
  <conditionalFormatting sqref="J16">
    <cfRule type="top10" priority="1383" bottom="1" rank="1"/>
    <cfRule type="top10" dxfId="769" priority="1384" rank="1"/>
  </conditionalFormatting>
  <conditionalFormatting sqref="K16">
    <cfRule type="top10" priority="1381" bottom="1" rank="1"/>
    <cfRule type="top10" dxfId="768" priority="1382" rank="1"/>
  </conditionalFormatting>
  <conditionalFormatting sqref="F17:F20">
    <cfRule type="top10" priority="1379" bottom="1" rank="1"/>
    <cfRule type="top10" dxfId="767" priority="1380" rank="1"/>
  </conditionalFormatting>
  <conditionalFormatting sqref="G17:G20">
    <cfRule type="top10" priority="1377" bottom="1" rank="1"/>
    <cfRule type="top10" dxfId="766" priority="1378" rank="1"/>
  </conditionalFormatting>
  <conditionalFormatting sqref="H17:H20">
    <cfRule type="top10" priority="1375" bottom="1" rank="1"/>
    <cfRule type="top10" dxfId="765" priority="1376" rank="1"/>
  </conditionalFormatting>
  <conditionalFormatting sqref="I17:I20">
    <cfRule type="top10" priority="1373" bottom="1" rank="1"/>
    <cfRule type="top10" dxfId="764" priority="1374" rank="1"/>
  </conditionalFormatting>
  <conditionalFormatting sqref="J17:J20">
    <cfRule type="top10" priority="1371" bottom="1" rank="1"/>
    <cfRule type="top10" dxfId="763" priority="1372" rank="1"/>
  </conditionalFormatting>
  <conditionalFormatting sqref="K17:K20">
    <cfRule type="top10" priority="1369" bottom="1" rank="1"/>
    <cfRule type="top10" dxfId="762" priority="1370" rank="1"/>
  </conditionalFormatting>
  <conditionalFormatting sqref="L22">
    <cfRule type="top10" dxfId="761" priority="1367" bottom="1" rank="1"/>
    <cfRule type="top10" dxfId="760" priority="1368" rank="1"/>
  </conditionalFormatting>
  <conditionalFormatting sqref="F22">
    <cfRule type="top10" priority="1365" bottom="1" rank="1"/>
    <cfRule type="top10" dxfId="759" priority="1366" rank="1"/>
  </conditionalFormatting>
  <conditionalFormatting sqref="G22">
    <cfRule type="top10" priority="1363" bottom="1" rank="1"/>
    <cfRule type="top10" dxfId="758" priority="1364" rank="1"/>
  </conditionalFormatting>
  <conditionalFormatting sqref="H22">
    <cfRule type="top10" priority="1361" bottom="1" rank="1"/>
    <cfRule type="top10" dxfId="757" priority="1362" rank="1"/>
  </conditionalFormatting>
  <conditionalFormatting sqref="I22">
    <cfRule type="top10" priority="1359" bottom="1" rank="1"/>
    <cfRule type="top10" dxfId="756" priority="1360" rank="1"/>
  </conditionalFormatting>
  <conditionalFormatting sqref="J22">
    <cfRule type="top10" priority="1357" bottom="1" rank="1"/>
    <cfRule type="top10" dxfId="755" priority="1358" rank="1"/>
  </conditionalFormatting>
  <conditionalFormatting sqref="K22">
    <cfRule type="top10" priority="1355" bottom="1" rank="1"/>
    <cfRule type="top10" dxfId="754" priority="1356" rank="1"/>
  </conditionalFormatting>
  <conditionalFormatting sqref="F23:F25">
    <cfRule type="top10" priority="1353" bottom="1" rank="1"/>
    <cfRule type="top10" dxfId="753" priority="1354" rank="1"/>
  </conditionalFormatting>
  <conditionalFormatting sqref="G23:G25">
    <cfRule type="top10" priority="1351" bottom="1" rank="1"/>
    <cfRule type="top10" dxfId="752" priority="1352" rank="1"/>
  </conditionalFormatting>
  <conditionalFormatting sqref="H23:H25">
    <cfRule type="top10" priority="1349" bottom="1" rank="1"/>
    <cfRule type="top10" dxfId="751" priority="1350" rank="1"/>
  </conditionalFormatting>
  <conditionalFormatting sqref="I23:I25">
    <cfRule type="top10" priority="1347" bottom="1" rank="1"/>
    <cfRule type="top10" dxfId="750" priority="1348" rank="1"/>
  </conditionalFormatting>
  <conditionalFormatting sqref="J23:J25">
    <cfRule type="top10" priority="1345" bottom="1" rank="1"/>
    <cfRule type="top10" dxfId="749" priority="1346" rank="1"/>
  </conditionalFormatting>
  <conditionalFormatting sqref="K23:K25">
    <cfRule type="top10" priority="1343" bottom="1" rank="1"/>
    <cfRule type="top10" dxfId="748" priority="1344" rank="1"/>
  </conditionalFormatting>
  <conditionalFormatting sqref="F27">
    <cfRule type="top10" priority="1341" bottom="1" rank="1"/>
    <cfRule type="top10" dxfId="747" priority="1342" rank="1"/>
  </conditionalFormatting>
  <conditionalFormatting sqref="G27">
    <cfRule type="top10" priority="1339" bottom="1" rank="1"/>
    <cfRule type="top10" dxfId="746" priority="1340" rank="1"/>
  </conditionalFormatting>
  <conditionalFormatting sqref="H27">
    <cfRule type="top10" priority="1337" bottom="1" rank="1"/>
    <cfRule type="top10" dxfId="745" priority="1338" rank="1"/>
  </conditionalFormatting>
  <conditionalFormatting sqref="I27">
    <cfRule type="top10" priority="1335" bottom="1" rank="1"/>
    <cfRule type="top10" dxfId="744" priority="1336" rank="1"/>
  </conditionalFormatting>
  <conditionalFormatting sqref="J27">
    <cfRule type="top10" priority="1333" bottom="1" rank="1"/>
    <cfRule type="top10" dxfId="743" priority="1334" rank="1"/>
  </conditionalFormatting>
  <conditionalFormatting sqref="K27">
    <cfRule type="top10" priority="1331" bottom="1" rank="1"/>
    <cfRule type="top10" dxfId="742" priority="1332" rank="1"/>
  </conditionalFormatting>
  <conditionalFormatting sqref="F28:F32">
    <cfRule type="top10" priority="1329" bottom="1" rank="1"/>
    <cfRule type="top10" dxfId="741" priority="1330" rank="1"/>
  </conditionalFormatting>
  <conditionalFormatting sqref="G28:G32">
    <cfRule type="top10" priority="1327" bottom="1" rank="1"/>
    <cfRule type="top10" dxfId="740" priority="1328" rank="1"/>
  </conditionalFormatting>
  <conditionalFormatting sqref="H28:H32">
    <cfRule type="top10" priority="1325" bottom="1" rank="1"/>
    <cfRule type="top10" dxfId="739" priority="1326" rank="1"/>
  </conditionalFormatting>
  <conditionalFormatting sqref="I28:I32">
    <cfRule type="top10" priority="1323" bottom="1" rank="1"/>
    <cfRule type="top10" dxfId="738" priority="1324" rank="1"/>
  </conditionalFormatting>
  <conditionalFormatting sqref="J28:J32">
    <cfRule type="top10" priority="1321" bottom="1" rank="1"/>
    <cfRule type="top10" dxfId="737" priority="1322" rank="1"/>
  </conditionalFormatting>
  <conditionalFormatting sqref="K28:K32">
    <cfRule type="top10" priority="1319" bottom="1" rank="1"/>
    <cfRule type="top10" dxfId="736" priority="1320" rank="1"/>
  </conditionalFormatting>
  <conditionalFormatting sqref="L34">
    <cfRule type="top10" dxfId="735" priority="1317" bottom="1" rank="1"/>
    <cfRule type="top10" dxfId="734" priority="1318" rank="1"/>
  </conditionalFormatting>
  <conditionalFormatting sqref="F34">
    <cfRule type="top10" priority="1315" bottom="1" rank="1"/>
    <cfRule type="top10" dxfId="733" priority="1316" rank="1"/>
  </conditionalFormatting>
  <conditionalFormatting sqref="G34">
    <cfRule type="top10" priority="1313" bottom="1" rank="1"/>
    <cfRule type="top10" dxfId="732" priority="1314" rank="1"/>
  </conditionalFormatting>
  <conditionalFormatting sqref="H34">
    <cfRule type="top10" priority="1311" bottom="1" rank="1"/>
    <cfRule type="top10" dxfId="731" priority="1312" rank="1"/>
  </conditionalFormatting>
  <conditionalFormatting sqref="I34">
    <cfRule type="top10" priority="1309" bottom="1" rank="1"/>
    <cfRule type="top10" dxfId="730" priority="1310" rank="1"/>
  </conditionalFormatting>
  <conditionalFormatting sqref="J34">
    <cfRule type="top10" priority="1307" bottom="1" rank="1"/>
    <cfRule type="top10" dxfId="729" priority="1308" rank="1"/>
  </conditionalFormatting>
  <conditionalFormatting sqref="K34">
    <cfRule type="top10" priority="1305" bottom="1" rank="1"/>
    <cfRule type="top10" dxfId="728" priority="1306" rank="1"/>
  </conditionalFormatting>
  <conditionalFormatting sqref="F35:F38">
    <cfRule type="top10" priority="1303" bottom="1" rank="1"/>
    <cfRule type="top10" dxfId="727" priority="1304" rank="1"/>
  </conditionalFormatting>
  <conditionalFormatting sqref="G35:G38">
    <cfRule type="top10" priority="1301" bottom="1" rank="1"/>
    <cfRule type="top10" dxfId="726" priority="1302" rank="1"/>
  </conditionalFormatting>
  <conditionalFormatting sqref="H35:H38">
    <cfRule type="top10" priority="1299" bottom="1" rank="1"/>
    <cfRule type="top10" dxfId="725" priority="1300" rank="1"/>
  </conditionalFormatting>
  <conditionalFormatting sqref="I35:I38">
    <cfRule type="top10" priority="1297" bottom="1" rank="1"/>
    <cfRule type="top10" dxfId="724" priority="1298" rank="1"/>
  </conditionalFormatting>
  <conditionalFormatting sqref="J35:J38">
    <cfRule type="top10" priority="1295" bottom="1" rank="1"/>
    <cfRule type="top10" dxfId="723" priority="1296" rank="1"/>
  </conditionalFormatting>
  <conditionalFormatting sqref="K35:K38">
    <cfRule type="top10" priority="1293" bottom="1" rank="1"/>
    <cfRule type="top10" dxfId="722" priority="1294" rank="1"/>
  </conditionalFormatting>
  <conditionalFormatting sqref="L40">
    <cfRule type="top10" dxfId="721" priority="1291" bottom="1" rank="1"/>
    <cfRule type="top10" dxfId="720" priority="1292" rank="1"/>
  </conditionalFormatting>
  <conditionalFormatting sqref="F40">
    <cfRule type="top10" priority="1289" bottom="1" rank="1"/>
    <cfRule type="top10" dxfId="719" priority="1290" rank="1"/>
  </conditionalFormatting>
  <conditionalFormatting sqref="G40">
    <cfRule type="top10" priority="1287" bottom="1" rank="1"/>
    <cfRule type="top10" dxfId="718" priority="1288" rank="1"/>
  </conditionalFormatting>
  <conditionalFormatting sqref="H40">
    <cfRule type="top10" priority="1285" bottom="1" rank="1"/>
    <cfRule type="top10" dxfId="717" priority="1286" rank="1"/>
  </conditionalFormatting>
  <conditionalFormatting sqref="I40">
    <cfRule type="top10" priority="1283" bottom="1" rank="1"/>
    <cfRule type="top10" dxfId="716" priority="1284" rank="1"/>
  </conditionalFormatting>
  <conditionalFormatting sqref="J40">
    <cfRule type="top10" priority="1281" bottom="1" rank="1"/>
    <cfRule type="top10" dxfId="715" priority="1282" rank="1"/>
  </conditionalFormatting>
  <conditionalFormatting sqref="K40">
    <cfRule type="top10" priority="1279" bottom="1" rank="1"/>
    <cfRule type="top10" dxfId="714" priority="1280" rank="1"/>
  </conditionalFormatting>
  <conditionalFormatting sqref="F41">
    <cfRule type="top10" priority="1277" bottom="1" rank="1"/>
    <cfRule type="top10" dxfId="713" priority="1278" rank="1"/>
  </conditionalFormatting>
  <conditionalFormatting sqref="G41">
    <cfRule type="top10" priority="1275" bottom="1" rank="1"/>
    <cfRule type="top10" dxfId="712" priority="1276" rank="1"/>
  </conditionalFormatting>
  <conditionalFormatting sqref="H41">
    <cfRule type="top10" priority="1273" bottom="1" rank="1"/>
    <cfRule type="top10" dxfId="711" priority="1274" rank="1"/>
  </conditionalFormatting>
  <conditionalFormatting sqref="I41">
    <cfRule type="top10" priority="1271" bottom="1" rank="1"/>
    <cfRule type="top10" dxfId="710" priority="1272" rank="1"/>
  </conditionalFormatting>
  <conditionalFormatting sqref="J41">
    <cfRule type="top10" priority="1269" bottom="1" rank="1"/>
    <cfRule type="top10" dxfId="709" priority="1270" rank="1"/>
  </conditionalFormatting>
  <conditionalFormatting sqref="K41">
    <cfRule type="top10" priority="1267" bottom="1" rank="1"/>
    <cfRule type="top10" dxfId="708" priority="1268" rank="1"/>
  </conditionalFormatting>
  <conditionalFormatting sqref="F43">
    <cfRule type="top10" priority="1265" bottom="1" rank="1"/>
    <cfRule type="top10" dxfId="707" priority="1266" rank="1"/>
  </conditionalFormatting>
  <conditionalFormatting sqref="G43">
    <cfRule type="top10" priority="1263" bottom="1" rank="1"/>
    <cfRule type="top10" dxfId="706" priority="1264" rank="1"/>
  </conditionalFormatting>
  <conditionalFormatting sqref="H43">
    <cfRule type="top10" priority="1261" bottom="1" rank="1"/>
    <cfRule type="top10" dxfId="705" priority="1262" rank="1"/>
  </conditionalFormatting>
  <conditionalFormatting sqref="I43">
    <cfRule type="top10" priority="1259" bottom="1" rank="1"/>
    <cfRule type="top10" dxfId="704" priority="1260" rank="1"/>
  </conditionalFormatting>
  <conditionalFormatting sqref="J43">
    <cfRule type="top10" priority="1257" bottom="1" rank="1"/>
    <cfRule type="top10" dxfId="703" priority="1258" rank="1"/>
  </conditionalFormatting>
  <conditionalFormatting sqref="K43">
    <cfRule type="top10" priority="1255" bottom="1" rank="1"/>
    <cfRule type="top10" dxfId="702" priority="1256" rank="1"/>
  </conditionalFormatting>
  <conditionalFormatting sqref="F44:F48">
    <cfRule type="top10" priority="1253" bottom="1" rank="1"/>
    <cfRule type="top10" dxfId="701" priority="1254" rank="1"/>
  </conditionalFormatting>
  <conditionalFormatting sqref="G44:G48">
    <cfRule type="top10" priority="1251" bottom="1" rank="1"/>
    <cfRule type="top10" dxfId="700" priority="1252" rank="1"/>
  </conditionalFormatting>
  <conditionalFormatting sqref="H44:H48">
    <cfRule type="top10" priority="1249" bottom="1" rank="1"/>
    <cfRule type="top10" dxfId="699" priority="1250" rank="1"/>
  </conditionalFormatting>
  <conditionalFormatting sqref="I44:I48">
    <cfRule type="top10" priority="1247" bottom="1" rank="1"/>
    <cfRule type="top10" dxfId="698" priority="1248" rank="1"/>
  </conditionalFormatting>
  <conditionalFormatting sqref="J44:J48">
    <cfRule type="top10" priority="1245" bottom="1" rank="1"/>
    <cfRule type="top10" dxfId="697" priority="1246" rank="1"/>
  </conditionalFormatting>
  <conditionalFormatting sqref="K44:K48">
    <cfRule type="top10" priority="1243" bottom="1" rank="1"/>
    <cfRule type="top10" dxfId="696" priority="1244" rank="1"/>
  </conditionalFormatting>
  <conditionalFormatting sqref="L50">
    <cfRule type="top10" dxfId="695" priority="1241" bottom="1" rank="1"/>
    <cfRule type="top10" dxfId="694" priority="1242" rank="1"/>
  </conditionalFormatting>
  <conditionalFormatting sqref="F50">
    <cfRule type="top10" priority="1239" bottom="1" rank="1"/>
    <cfRule type="top10" dxfId="693" priority="1240" rank="1"/>
  </conditionalFormatting>
  <conditionalFormatting sqref="G50">
    <cfRule type="top10" priority="1237" bottom="1" rank="1"/>
    <cfRule type="top10" dxfId="692" priority="1238" rank="1"/>
  </conditionalFormatting>
  <conditionalFormatting sqref="H50">
    <cfRule type="top10" priority="1235" bottom="1" rank="1"/>
    <cfRule type="top10" dxfId="691" priority="1236" rank="1"/>
  </conditionalFormatting>
  <conditionalFormatting sqref="I50">
    <cfRule type="top10" priority="1233" bottom="1" rank="1"/>
    <cfRule type="top10" dxfId="690" priority="1234" rank="1"/>
  </conditionalFormatting>
  <conditionalFormatting sqref="J50">
    <cfRule type="top10" priority="1231" bottom="1" rank="1"/>
    <cfRule type="top10" dxfId="689" priority="1232" rank="1"/>
  </conditionalFormatting>
  <conditionalFormatting sqref="K50">
    <cfRule type="top10" priority="1229" bottom="1" rank="1"/>
    <cfRule type="top10" dxfId="688" priority="1230" rank="1"/>
  </conditionalFormatting>
  <conditionalFormatting sqref="F51:F54">
    <cfRule type="top10" priority="1227" bottom="1" rank="1"/>
    <cfRule type="top10" dxfId="687" priority="1228" rank="1"/>
  </conditionalFormatting>
  <conditionalFormatting sqref="G51:G54">
    <cfRule type="top10" priority="1225" bottom="1" rank="1"/>
    <cfRule type="top10" dxfId="686" priority="1226" rank="1"/>
  </conditionalFormatting>
  <conditionalFormatting sqref="H51:H54">
    <cfRule type="top10" priority="1223" bottom="1" rank="1"/>
    <cfRule type="top10" dxfId="685" priority="1224" rank="1"/>
  </conditionalFormatting>
  <conditionalFormatting sqref="I51:I54">
    <cfRule type="top10" priority="1221" bottom="1" rank="1"/>
    <cfRule type="top10" dxfId="684" priority="1222" rank="1"/>
  </conditionalFormatting>
  <conditionalFormatting sqref="J51:J54">
    <cfRule type="top10" priority="1219" bottom="1" rank="1"/>
    <cfRule type="top10" dxfId="683" priority="1220" rank="1"/>
  </conditionalFormatting>
  <conditionalFormatting sqref="K51:K54">
    <cfRule type="top10" priority="1217" bottom="1" rank="1"/>
    <cfRule type="top10" dxfId="682" priority="1218" rank="1"/>
  </conditionalFormatting>
  <conditionalFormatting sqref="L56">
    <cfRule type="top10" dxfId="681" priority="1215" bottom="1" rank="1"/>
    <cfRule type="top10" dxfId="680" priority="1216" rank="1"/>
  </conditionalFormatting>
  <conditionalFormatting sqref="F56">
    <cfRule type="top10" priority="1213" bottom="1" rank="1"/>
    <cfRule type="top10" dxfId="679" priority="1214" rank="1"/>
  </conditionalFormatting>
  <conditionalFormatting sqref="G56">
    <cfRule type="top10" priority="1211" bottom="1" rank="1"/>
    <cfRule type="top10" dxfId="678" priority="1212" rank="1"/>
  </conditionalFormatting>
  <conditionalFormatting sqref="H56">
    <cfRule type="top10" priority="1209" bottom="1" rank="1"/>
    <cfRule type="top10" dxfId="677" priority="1210" rank="1"/>
  </conditionalFormatting>
  <conditionalFormatting sqref="I56">
    <cfRule type="top10" priority="1207" bottom="1" rank="1"/>
    <cfRule type="top10" dxfId="676" priority="1208" rank="1"/>
  </conditionalFormatting>
  <conditionalFormatting sqref="J56">
    <cfRule type="top10" priority="1205" bottom="1" rank="1"/>
    <cfRule type="top10" dxfId="675" priority="1206" rank="1"/>
  </conditionalFormatting>
  <conditionalFormatting sqref="K56">
    <cfRule type="top10" priority="1203" bottom="1" rank="1"/>
    <cfRule type="top10" dxfId="674" priority="1204" rank="1"/>
  </conditionalFormatting>
  <conditionalFormatting sqref="F57">
    <cfRule type="top10" priority="1201" bottom="1" rank="1"/>
    <cfRule type="top10" dxfId="673" priority="1202" rank="1"/>
  </conditionalFormatting>
  <conditionalFormatting sqref="G57">
    <cfRule type="top10" priority="1199" bottom="1" rank="1"/>
    <cfRule type="top10" dxfId="672" priority="1200" rank="1"/>
  </conditionalFormatting>
  <conditionalFormatting sqref="H57">
    <cfRule type="top10" priority="1197" bottom="1" rank="1"/>
    <cfRule type="top10" dxfId="671" priority="1198" rank="1"/>
  </conditionalFormatting>
  <conditionalFormatting sqref="I57">
    <cfRule type="top10" priority="1195" bottom="1" rank="1"/>
    <cfRule type="top10" dxfId="670" priority="1196" rank="1"/>
  </conditionalFormatting>
  <conditionalFormatting sqref="J57">
    <cfRule type="top10" priority="1193" bottom="1" rank="1"/>
    <cfRule type="top10" dxfId="669" priority="1194" rank="1"/>
  </conditionalFormatting>
  <conditionalFormatting sqref="K57">
    <cfRule type="top10" priority="1191" bottom="1" rank="1"/>
    <cfRule type="top10" dxfId="668" priority="1192" rank="1"/>
  </conditionalFormatting>
  <conditionalFormatting sqref="L59">
    <cfRule type="top10" dxfId="667" priority="1189" bottom="1" rank="1"/>
    <cfRule type="top10" dxfId="666" priority="1190" rank="1"/>
  </conditionalFormatting>
  <conditionalFormatting sqref="F59">
    <cfRule type="top10" priority="1187" bottom="1" rank="1"/>
    <cfRule type="top10" dxfId="665" priority="1188" rank="1"/>
  </conditionalFormatting>
  <conditionalFormatting sqref="G59">
    <cfRule type="top10" priority="1185" bottom="1" rank="1"/>
    <cfRule type="top10" dxfId="664" priority="1186" rank="1"/>
  </conditionalFormatting>
  <conditionalFormatting sqref="H59">
    <cfRule type="top10" priority="1183" bottom="1" rank="1"/>
    <cfRule type="top10" dxfId="663" priority="1184" rank="1"/>
  </conditionalFormatting>
  <conditionalFormatting sqref="I59">
    <cfRule type="top10" priority="1181" bottom="1" rank="1"/>
    <cfRule type="top10" dxfId="662" priority="1182" rank="1"/>
  </conditionalFormatting>
  <conditionalFormatting sqref="J59">
    <cfRule type="top10" priority="1179" bottom="1" rank="1"/>
    <cfRule type="top10" dxfId="661" priority="1180" rank="1"/>
  </conditionalFormatting>
  <conditionalFormatting sqref="K59">
    <cfRule type="top10" priority="1177" bottom="1" rank="1"/>
    <cfRule type="top10" dxfId="660" priority="1178" rank="1"/>
  </conditionalFormatting>
  <conditionalFormatting sqref="F60:F65">
    <cfRule type="top10" priority="1175" bottom="1" rank="1"/>
    <cfRule type="top10" dxfId="659" priority="1176" rank="1"/>
  </conditionalFormatting>
  <conditionalFormatting sqref="G60:G65">
    <cfRule type="top10" priority="1173" bottom="1" rank="1"/>
    <cfRule type="top10" dxfId="658" priority="1174" rank="1"/>
  </conditionalFormatting>
  <conditionalFormatting sqref="H60:H65">
    <cfRule type="top10" priority="1171" bottom="1" rank="1"/>
    <cfRule type="top10" dxfId="657" priority="1172" rank="1"/>
  </conditionalFormatting>
  <conditionalFormatting sqref="I60:I65">
    <cfRule type="top10" priority="1169" bottom="1" rank="1"/>
    <cfRule type="top10" dxfId="656" priority="1170" rank="1"/>
  </conditionalFormatting>
  <conditionalFormatting sqref="J60:J65">
    <cfRule type="top10" priority="1167" bottom="1" rank="1"/>
    <cfRule type="top10" dxfId="655" priority="1168" rank="1"/>
  </conditionalFormatting>
  <conditionalFormatting sqref="K60:K65">
    <cfRule type="top10" priority="1165" bottom="1" rank="1"/>
    <cfRule type="top10" dxfId="654" priority="1166" rank="1"/>
  </conditionalFormatting>
  <conditionalFormatting sqref="L67">
    <cfRule type="top10" dxfId="653" priority="1163" bottom="1" rank="1"/>
    <cfRule type="top10" dxfId="652" priority="1164" rank="1"/>
  </conditionalFormatting>
  <conditionalFormatting sqref="F67">
    <cfRule type="top10" priority="1161" bottom="1" rank="1"/>
    <cfRule type="top10" dxfId="651" priority="1162" rank="1"/>
  </conditionalFormatting>
  <conditionalFormatting sqref="G67">
    <cfRule type="top10" priority="1159" bottom="1" rank="1"/>
    <cfRule type="top10" dxfId="650" priority="1160" rank="1"/>
  </conditionalFormatting>
  <conditionalFormatting sqref="H67">
    <cfRule type="top10" priority="1157" bottom="1" rank="1"/>
    <cfRule type="top10" dxfId="649" priority="1158" rank="1"/>
  </conditionalFormatting>
  <conditionalFormatting sqref="I67">
    <cfRule type="top10" priority="1155" bottom="1" rank="1"/>
    <cfRule type="top10" dxfId="648" priority="1156" rank="1"/>
  </conditionalFormatting>
  <conditionalFormatting sqref="J67">
    <cfRule type="top10" priority="1153" bottom="1" rank="1"/>
    <cfRule type="top10" dxfId="647" priority="1154" rank="1"/>
  </conditionalFormatting>
  <conditionalFormatting sqref="K67">
    <cfRule type="top10" priority="1151" bottom="1" rank="1"/>
    <cfRule type="top10" dxfId="646" priority="1152" rank="1"/>
  </conditionalFormatting>
  <conditionalFormatting sqref="F68">
    <cfRule type="top10" priority="1149" bottom="1" rank="1"/>
    <cfRule type="top10" dxfId="645" priority="1150" rank="1"/>
  </conditionalFormatting>
  <conditionalFormatting sqref="G68">
    <cfRule type="top10" priority="1147" bottom="1" rank="1"/>
    <cfRule type="top10" dxfId="644" priority="1148" rank="1"/>
  </conditionalFormatting>
  <conditionalFormatting sqref="H68">
    <cfRule type="top10" priority="1145" bottom="1" rank="1"/>
    <cfRule type="top10" dxfId="643" priority="1146" rank="1"/>
  </conditionalFormatting>
  <conditionalFormatting sqref="I68">
    <cfRule type="top10" priority="1143" bottom="1" rank="1"/>
    <cfRule type="top10" dxfId="642" priority="1144" rank="1"/>
  </conditionalFormatting>
  <conditionalFormatting sqref="J68">
    <cfRule type="top10" priority="1141" bottom="1" rank="1"/>
    <cfRule type="top10" dxfId="641" priority="1142" rank="1"/>
  </conditionalFormatting>
  <conditionalFormatting sqref="K68">
    <cfRule type="top10" priority="1139" bottom="1" rank="1"/>
    <cfRule type="top10" dxfId="640" priority="1140" rank="1"/>
  </conditionalFormatting>
  <conditionalFormatting sqref="F70">
    <cfRule type="top10" priority="1137" bottom="1" rank="1"/>
    <cfRule type="top10" dxfId="639" priority="1138" rank="1"/>
  </conditionalFormatting>
  <conditionalFormatting sqref="G70">
    <cfRule type="top10" priority="1135" bottom="1" rank="1"/>
    <cfRule type="top10" dxfId="638" priority="1136" rank="1"/>
  </conditionalFormatting>
  <conditionalFormatting sqref="H70">
    <cfRule type="top10" priority="1133" bottom="1" rank="1"/>
    <cfRule type="top10" dxfId="637" priority="1134" rank="1"/>
  </conditionalFormatting>
  <conditionalFormatting sqref="I70">
    <cfRule type="top10" priority="1131" bottom="1" rank="1"/>
    <cfRule type="top10" dxfId="636" priority="1132" rank="1"/>
  </conditionalFormatting>
  <conditionalFormatting sqref="J70">
    <cfRule type="top10" priority="1129" bottom="1" rank="1"/>
    <cfRule type="top10" dxfId="635" priority="1130" rank="1"/>
  </conditionalFormatting>
  <conditionalFormatting sqref="K70">
    <cfRule type="top10" priority="1127" bottom="1" rank="1"/>
    <cfRule type="top10" dxfId="634" priority="1128" rank="1"/>
  </conditionalFormatting>
  <conditionalFormatting sqref="F71:F74">
    <cfRule type="top10" priority="1125" bottom="1" rank="1"/>
    <cfRule type="top10" dxfId="633" priority="1126" rank="1"/>
  </conditionalFormatting>
  <conditionalFormatting sqref="G71:G74">
    <cfRule type="top10" priority="1123" bottom="1" rank="1"/>
    <cfRule type="top10" dxfId="632" priority="1124" rank="1"/>
  </conditionalFormatting>
  <conditionalFormatting sqref="H71:H74">
    <cfRule type="top10" priority="1121" bottom="1" rank="1"/>
    <cfRule type="top10" dxfId="631" priority="1122" rank="1"/>
  </conditionalFormatting>
  <conditionalFormatting sqref="I71:I74">
    <cfRule type="top10" priority="1119" bottom="1" rank="1"/>
    <cfRule type="top10" dxfId="630" priority="1120" rank="1"/>
  </conditionalFormatting>
  <conditionalFormatting sqref="J71:J74">
    <cfRule type="top10" priority="1117" bottom="1" rank="1"/>
    <cfRule type="top10" dxfId="629" priority="1118" rank="1"/>
  </conditionalFormatting>
  <conditionalFormatting sqref="K71:K74">
    <cfRule type="top10" priority="1115" bottom="1" rank="1"/>
    <cfRule type="top10" dxfId="628" priority="1116" rank="1"/>
  </conditionalFormatting>
  <conditionalFormatting sqref="F76">
    <cfRule type="top10" priority="1113" bottom="1" rank="1"/>
    <cfRule type="top10" dxfId="627" priority="1114" rank="1"/>
  </conditionalFormatting>
  <conditionalFormatting sqref="G76">
    <cfRule type="top10" priority="1111" bottom="1" rank="1"/>
    <cfRule type="top10" dxfId="626" priority="1112" rank="1"/>
  </conditionalFormatting>
  <conditionalFormatting sqref="H76">
    <cfRule type="top10" priority="1109" bottom="1" rank="1"/>
    <cfRule type="top10" dxfId="625" priority="1110" rank="1"/>
  </conditionalFormatting>
  <conditionalFormatting sqref="I76">
    <cfRule type="top10" priority="1107" bottom="1" rank="1"/>
    <cfRule type="top10" dxfId="624" priority="1108" rank="1"/>
  </conditionalFormatting>
  <conditionalFormatting sqref="J76">
    <cfRule type="top10" priority="1105" bottom="1" rank="1"/>
    <cfRule type="top10" dxfId="623" priority="1106" rank="1"/>
  </conditionalFormatting>
  <conditionalFormatting sqref="K76">
    <cfRule type="top10" priority="1103" bottom="1" rank="1"/>
    <cfRule type="top10" dxfId="622" priority="1104" rank="1"/>
  </conditionalFormatting>
  <conditionalFormatting sqref="F77:F82">
    <cfRule type="top10" priority="1101" bottom="1" rank="1"/>
    <cfRule type="top10" dxfId="621" priority="1102" rank="1"/>
  </conditionalFormatting>
  <conditionalFormatting sqref="G77:G82">
    <cfRule type="top10" priority="1099" bottom="1" rank="1"/>
    <cfRule type="top10" dxfId="620" priority="1100" rank="1"/>
  </conditionalFormatting>
  <conditionalFormatting sqref="H77:H82">
    <cfRule type="top10" priority="1097" bottom="1" rank="1"/>
    <cfRule type="top10" dxfId="619" priority="1098" rank="1"/>
  </conditionalFormatting>
  <conditionalFormatting sqref="I77:I82">
    <cfRule type="top10" priority="1095" bottom="1" rank="1"/>
    <cfRule type="top10" dxfId="618" priority="1096" rank="1"/>
  </conditionalFormatting>
  <conditionalFormatting sqref="J77:J82">
    <cfRule type="top10" priority="1093" bottom="1" rank="1"/>
    <cfRule type="top10" dxfId="617" priority="1094" rank="1"/>
  </conditionalFormatting>
  <conditionalFormatting sqref="K77:K82">
    <cfRule type="top10" priority="1091" bottom="1" rank="1"/>
    <cfRule type="top10" dxfId="616" priority="1092" rank="1"/>
  </conditionalFormatting>
  <conditionalFormatting sqref="L84">
    <cfRule type="top10" dxfId="615" priority="1089" bottom="1" rank="1"/>
    <cfRule type="top10" dxfId="614" priority="1090" rank="1"/>
  </conditionalFormatting>
  <conditionalFormatting sqref="F84">
    <cfRule type="top10" priority="1087" bottom="1" rank="1"/>
    <cfRule type="top10" dxfId="613" priority="1088" rank="1"/>
  </conditionalFormatting>
  <conditionalFormatting sqref="G84">
    <cfRule type="top10" priority="1085" bottom="1" rank="1"/>
    <cfRule type="top10" dxfId="612" priority="1086" rank="1"/>
  </conditionalFormatting>
  <conditionalFormatting sqref="H84">
    <cfRule type="top10" priority="1083" bottom="1" rank="1"/>
    <cfRule type="top10" dxfId="611" priority="1084" rank="1"/>
  </conditionalFormatting>
  <conditionalFormatting sqref="I84">
    <cfRule type="top10" priority="1081" bottom="1" rank="1"/>
    <cfRule type="top10" dxfId="610" priority="1082" rank="1"/>
  </conditionalFormatting>
  <conditionalFormatting sqref="J84">
    <cfRule type="top10" priority="1079" bottom="1" rank="1"/>
    <cfRule type="top10" dxfId="609" priority="1080" rank="1"/>
  </conditionalFormatting>
  <conditionalFormatting sqref="K84">
    <cfRule type="top10" priority="1077" bottom="1" rank="1"/>
    <cfRule type="top10" dxfId="608" priority="1078" rank="1"/>
  </conditionalFormatting>
  <conditionalFormatting sqref="F85:F89">
    <cfRule type="top10" priority="1075" bottom="1" rank="1"/>
    <cfRule type="top10" dxfId="607" priority="1076" rank="1"/>
  </conditionalFormatting>
  <conditionalFormatting sqref="G85:G89">
    <cfRule type="top10" priority="1073" bottom="1" rank="1"/>
    <cfRule type="top10" dxfId="606" priority="1074" rank="1"/>
  </conditionalFormatting>
  <conditionalFormatting sqref="H85:H89">
    <cfRule type="top10" priority="1071" bottom="1" rank="1"/>
    <cfRule type="top10" dxfId="605" priority="1072" rank="1"/>
  </conditionalFormatting>
  <conditionalFormatting sqref="I85:I89">
    <cfRule type="top10" priority="1069" bottom="1" rank="1"/>
    <cfRule type="top10" dxfId="604" priority="1070" rank="1"/>
  </conditionalFormatting>
  <conditionalFormatting sqref="J85:J89">
    <cfRule type="top10" priority="1067" bottom="1" rank="1"/>
    <cfRule type="top10" dxfId="603" priority="1068" rank="1"/>
  </conditionalFormatting>
  <conditionalFormatting sqref="K85:K89">
    <cfRule type="top10" priority="1065" bottom="1" rank="1"/>
    <cfRule type="top10" dxfId="602" priority="1066" rank="1"/>
  </conditionalFormatting>
  <conditionalFormatting sqref="L91">
    <cfRule type="top10" dxfId="601" priority="1063" bottom="1" rank="1"/>
    <cfRule type="top10" dxfId="600" priority="1064" rank="1"/>
  </conditionalFormatting>
  <conditionalFormatting sqref="F91">
    <cfRule type="top10" priority="1061" bottom="1" rank="1"/>
    <cfRule type="top10" dxfId="599" priority="1062" rank="1"/>
  </conditionalFormatting>
  <conditionalFormatting sqref="G91">
    <cfRule type="top10" priority="1059" bottom="1" rank="1"/>
    <cfRule type="top10" dxfId="598" priority="1060" rank="1"/>
  </conditionalFormatting>
  <conditionalFormatting sqref="H91">
    <cfRule type="top10" priority="1057" bottom="1" rank="1"/>
    <cfRule type="top10" dxfId="597" priority="1058" rank="1"/>
  </conditionalFormatting>
  <conditionalFormatting sqref="I91">
    <cfRule type="top10" priority="1055" bottom="1" rank="1"/>
    <cfRule type="top10" dxfId="596" priority="1056" rank="1"/>
  </conditionalFormatting>
  <conditionalFormatting sqref="J91">
    <cfRule type="top10" priority="1053" bottom="1" rank="1"/>
    <cfRule type="top10" dxfId="595" priority="1054" rank="1"/>
  </conditionalFormatting>
  <conditionalFormatting sqref="K91">
    <cfRule type="top10" priority="1051" bottom="1" rank="1"/>
    <cfRule type="top10" dxfId="594" priority="1052" rank="1"/>
  </conditionalFormatting>
  <conditionalFormatting sqref="F92:F94">
    <cfRule type="top10" priority="1049" bottom="1" rank="1"/>
    <cfRule type="top10" dxfId="593" priority="1050" rank="1"/>
  </conditionalFormatting>
  <conditionalFormatting sqref="G92:G94">
    <cfRule type="top10" priority="1047" bottom="1" rank="1"/>
    <cfRule type="top10" dxfId="592" priority="1048" rank="1"/>
  </conditionalFormatting>
  <conditionalFormatting sqref="H92:H94">
    <cfRule type="top10" priority="1045" bottom="1" rank="1"/>
    <cfRule type="top10" dxfId="591" priority="1046" rank="1"/>
  </conditionalFormatting>
  <conditionalFormatting sqref="I92:I94">
    <cfRule type="top10" priority="1043" bottom="1" rank="1"/>
    <cfRule type="top10" dxfId="590" priority="1044" rank="1"/>
  </conditionalFormatting>
  <conditionalFormatting sqref="J92:J94">
    <cfRule type="top10" priority="1041" bottom="1" rank="1"/>
    <cfRule type="top10" dxfId="589" priority="1042" rank="1"/>
  </conditionalFormatting>
  <conditionalFormatting sqref="K92:K94">
    <cfRule type="top10" priority="1039" bottom="1" rank="1"/>
    <cfRule type="top10" dxfId="588" priority="1040" rank="1"/>
  </conditionalFormatting>
  <conditionalFormatting sqref="F96">
    <cfRule type="top10" priority="1037" bottom="1" rank="1"/>
    <cfRule type="top10" dxfId="587" priority="1038" rank="1"/>
  </conditionalFormatting>
  <conditionalFormatting sqref="G96">
    <cfRule type="top10" priority="1035" bottom="1" rank="1"/>
    <cfRule type="top10" dxfId="586" priority="1036" rank="1"/>
  </conditionalFormatting>
  <conditionalFormatting sqref="H96">
    <cfRule type="top10" priority="1033" bottom="1" rank="1"/>
    <cfRule type="top10" dxfId="585" priority="1034" rank="1"/>
  </conditionalFormatting>
  <conditionalFormatting sqref="I96">
    <cfRule type="top10" priority="1031" bottom="1" rank="1"/>
    <cfRule type="top10" dxfId="584" priority="1032" rank="1"/>
  </conditionalFormatting>
  <conditionalFormatting sqref="J96">
    <cfRule type="top10" priority="1029" bottom="1" rank="1"/>
    <cfRule type="top10" dxfId="583" priority="1030" rank="1"/>
  </conditionalFormatting>
  <conditionalFormatting sqref="K96">
    <cfRule type="top10" priority="1027" bottom="1" rank="1"/>
    <cfRule type="top10" dxfId="582" priority="1028" rank="1"/>
  </conditionalFormatting>
  <conditionalFormatting sqref="F97">
    <cfRule type="top10" priority="1025" bottom="1" rank="1"/>
    <cfRule type="top10" dxfId="581" priority="1026" rank="1"/>
  </conditionalFormatting>
  <conditionalFormatting sqref="G97">
    <cfRule type="top10" priority="1023" bottom="1" rank="1"/>
    <cfRule type="top10" dxfId="580" priority="1024" rank="1"/>
  </conditionalFormatting>
  <conditionalFormatting sqref="H97">
    <cfRule type="top10" priority="1021" bottom="1" rank="1"/>
    <cfRule type="top10" dxfId="579" priority="1022" rank="1"/>
  </conditionalFormatting>
  <conditionalFormatting sqref="I97">
    <cfRule type="top10" priority="1019" bottom="1" rank="1"/>
    <cfRule type="top10" dxfId="578" priority="1020" rank="1"/>
  </conditionalFormatting>
  <conditionalFormatting sqref="J97">
    <cfRule type="top10" priority="1017" bottom="1" rank="1"/>
    <cfRule type="top10" dxfId="577" priority="1018" rank="1"/>
  </conditionalFormatting>
  <conditionalFormatting sqref="K97">
    <cfRule type="top10" priority="1015" bottom="1" rank="1"/>
    <cfRule type="top10" dxfId="576" priority="1016" rank="1"/>
  </conditionalFormatting>
  <conditionalFormatting sqref="F99">
    <cfRule type="top10" priority="1013" bottom="1" rank="1"/>
    <cfRule type="top10" dxfId="575" priority="1014" rank="1"/>
  </conditionalFormatting>
  <conditionalFormatting sqref="G99">
    <cfRule type="top10" priority="1011" bottom="1" rank="1"/>
    <cfRule type="top10" dxfId="574" priority="1012" rank="1"/>
  </conditionalFormatting>
  <conditionalFormatting sqref="H99">
    <cfRule type="top10" priority="1009" bottom="1" rank="1"/>
    <cfRule type="top10" dxfId="573" priority="1010" rank="1"/>
  </conditionalFormatting>
  <conditionalFormatting sqref="I99">
    <cfRule type="top10" priority="1007" bottom="1" rank="1"/>
    <cfRule type="top10" dxfId="572" priority="1008" rank="1"/>
  </conditionalFormatting>
  <conditionalFormatting sqref="J99">
    <cfRule type="top10" priority="1005" bottom="1" rank="1"/>
    <cfRule type="top10" dxfId="571" priority="1006" rank="1"/>
  </conditionalFormatting>
  <conditionalFormatting sqref="K99">
    <cfRule type="top10" priority="1003" bottom="1" rank="1"/>
    <cfRule type="top10" dxfId="570" priority="1004" rank="1"/>
  </conditionalFormatting>
  <conditionalFormatting sqref="F135">
    <cfRule type="top10" priority="989" bottom="1" rank="1"/>
    <cfRule type="top10" dxfId="569" priority="990" rank="1"/>
  </conditionalFormatting>
  <conditionalFormatting sqref="G135">
    <cfRule type="top10" priority="987" bottom="1" rank="1"/>
    <cfRule type="top10" dxfId="568" priority="988" rank="1"/>
  </conditionalFormatting>
  <conditionalFormatting sqref="H135">
    <cfRule type="top10" priority="985" bottom="1" rank="1"/>
    <cfRule type="top10" dxfId="567" priority="986" rank="1"/>
  </conditionalFormatting>
  <conditionalFormatting sqref="I135">
    <cfRule type="top10" priority="983" bottom="1" rank="1"/>
    <cfRule type="top10" dxfId="566" priority="984" rank="1"/>
  </conditionalFormatting>
  <conditionalFormatting sqref="J135">
    <cfRule type="top10" priority="981" bottom="1" rank="1"/>
    <cfRule type="top10" dxfId="565" priority="982" rank="1"/>
  </conditionalFormatting>
  <conditionalFormatting sqref="K135">
    <cfRule type="top10" priority="979" bottom="1" rank="1"/>
    <cfRule type="top10" dxfId="564" priority="980" rank="1"/>
  </conditionalFormatting>
  <conditionalFormatting sqref="F136">
    <cfRule type="top10" priority="977" bottom="1" rank="1"/>
    <cfRule type="top10" dxfId="563" priority="978" rank="1"/>
  </conditionalFormatting>
  <conditionalFormatting sqref="G136">
    <cfRule type="top10" priority="975" bottom="1" rank="1"/>
    <cfRule type="top10" dxfId="562" priority="976" rank="1"/>
  </conditionalFormatting>
  <conditionalFormatting sqref="H136">
    <cfRule type="top10" priority="973" bottom="1" rank="1"/>
    <cfRule type="top10" dxfId="561" priority="974" rank="1"/>
  </conditionalFormatting>
  <conditionalFormatting sqref="I136">
    <cfRule type="top10" priority="971" bottom="1" rank="1"/>
    <cfRule type="top10" dxfId="560" priority="972" rank="1"/>
  </conditionalFormatting>
  <conditionalFormatting sqref="J136">
    <cfRule type="top10" priority="969" bottom="1" rank="1"/>
    <cfRule type="top10" dxfId="559" priority="970" rank="1"/>
  </conditionalFormatting>
  <conditionalFormatting sqref="K136">
    <cfRule type="top10" priority="967" bottom="1" rank="1"/>
    <cfRule type="top10" dxfId="558" priority="968" rank="1"/>
  </conditionalFormatting>
  <conditionalFormatting sqref="L138">
    <cfRule type="top10" dxfId="557" priority="965" bottom="1" rank="1"/>
    <cfRule type="top10" dxfId="556" priority="966" rank="1"/>
  </conditionalFormatting>
  <conditionalFormatting sqref="F138">
    <cfRule type="top10" priority="963" bottom="1" rank="1"/>
    <cfRule type="top10" dxfId="555" priority="964" rank="1"/>
  </conditionalFormatting>
  <conditionalFormatting sqref="G138">
    <cfRule type="top10" priority="961" bottom="1" rank="1"/>
    <cfRule type="top10" dxfId="554" priority="962" rank="1"/>
  </conditionalFormatting>
  <conditionalFormatting sqref="H138">
    <cfRule type="top10" priority="959" bottom="1" rank="1"/>
    <cfRule type="top10" dxfId="553" priority="960" rank="1"/>
  </conditionalFormatting>
  <conditionalFormatting sqref="I138">
    <cfRule type="top10" priority="957" bottom="1" rank="1"/>
    <cfRule type="top10" dxfId="552" priority="958" rank="1"/>
  </conditionalFormatting>
  <conditionalFormatting sqref="J138">
    <cfRule type="top10" priority="955" bottom="1" rank="1"/>
    <cfRule type="top10" dxfId="551" priority="956" rank="1"/>
  </conditionalFormatting>
  <conditionalFormatting sqref="K138">
    <cfRule type="top10" priority="953" bottom="1" rank="1"/>
    <cfRule type="top10" dxfId="550" priority="954" rank="1"/>
  </conditionalFormatting>
  <conditionalFormatting sqref="F139:F143">
    <cfRule type="top10" priority="951" bottom="1" rank="1"/>
    <cfRule type="top10" dxfId="549" priority="952" rank="1"/>
  </conditionalFormatting>
  <conditionalFormatting sqref="G139:G143">
    <cfRule type="top10" priority="949" bottom="1" rank="1"/>
    <cfRule type="top10" dxfId="548" priority="950" rank="1"/>
  </conditionalFormatting>
  <conditionalFormatting sqref="H139:H143">
    <cfRule type="top10" priority="947" bottom="1" rank="1"/>
    <cfRule type="top10" dxfId="547" priority="948" rank="1"/>
  </conditionalFormatting>
  <conditionalFormatting sqref="I139:I143">
    <cfRule type="top10" priority="945" bottom="1" rank="1"/>
    <cfRule type="top10" dxfId="546" priority="946" rank="1"/>
  </conditionalFormatting>
  <conditionalFormatting sqref="J139:J143">
    <cfRule type="top10" priority="943" bottom="1" rank="1"/>
    <cfRule type="top10" dxfId="545" priority="944" rank="1"/>
  </conditionalFormatting>
  <conditionalFormatting sqref="K139:K143">
    <cfRule type="top10" priority="941" bottom="1" rank="1"/>
    <cfRule type="top10" dxfId="544" priority="942" rank="1"/>
  </conditionalFormatting>
  <conditionalFormatting sqref="L145">
    <cfRule type="top10" dxfId="543" priority="939" bottom="1" rank="1"/>
    <cfRule type="top10" dxfId="542" priority="940" rank="1"/>
  </conditionalFormatting>
  <conditionalFormatting sqref="F145">
    <cfRule type="top10" priority="937" bottom="1" rank="1"/>
    <cfRule type="top10" dxfId="541" priority="938" rank="1"/>
  </conditionalFormatting>
  <conditionalFormatting sqref="G145">
    <cfRule type="top10" priority="935" bottom="1" rank="1"/>
    <cfRule type="top10" dxfId="540" priority="936" rank="1"/>
  </conditionalFormatting>
  <conditionalFormatting sqref="H145">
    <cfRule type="top10" priority="933" bottom="1" rank="1"/>
    <cfRule type="top10" dxfId="539" priority="934" rank="1"/>
  </conditionalFormatting>
  <conditionalFormatting sqref="I145">
    <cfRule type="top10" priority="931" bottom="1" rank="1"/>
    <cfRule type="top10" dxfId="538" priority="932" rank="1"/>
  </conditionalFormatting>
  <conditionalFormatting sqref="J145">
    <cfRule type="top10" priority="929" bottom="1" rank="1"/>
    <cfRule type="top10" dxfId="537" priority="930" rank="1"/>
  </conditionalFormatting>
  <conditionalFormatting sqref="K145">
    <cfRule type="top10" priority="927" bottom="1" rank="1"/>
    <cfRule type="top10" dxfId="536" priority="928" rank="1"/>
  </conditionalFormatting>
  <conditionalFormatting sqref="F146:F147">
    <cfRule type="top10" priority="925" bottom="1" rank="1"/>
    <cfRule type="top10" dxfId="535" priority="926" rank="1"/>
  </conditionalFormatting>
  <conditionalFormatting sqref="G146:G147">
    <cfRule type="top10" priority="923" bottom="1" rank="1"/>
    <cfRule type="top10" dxfId="534" priority="924" rank="1"/>
  </conditionalFormatting>
  <conditionalFormatting sqref="H146:H147">
    <cfRule type="top10" priority="921" bottom="1" rank="1"/>
    <cfRule type="top10" dxfId="533" priority="922" rank="1"/>
  </conditionalFormatting>
  <conditionalFormatting sqref="I146:I147">
    <cfRule type="top10" priority="919" bottom="1" rank="1"/>
    <cfRule type="top10" dxfId="532" priority="920" rank="1"/>
  </conditionalFormatting>
  <conditionalFormatting sqref="J146:J147">
    <cfRule type="top10" priority="917" bottom="1" rank="1"/>
    <cfRule type="top10" dxfId="531" priority="918" rank="1"/>
  </conditionalFormatting>
  <conditionalFormatting sqref="K146:K147">
    <cfRule type="top10" priority="915" bottom="1" rank="1"/>
    <cfRule type="top10" dxfId="530" priority="916" rank="1"/>
  </conditionalFormatting>
  <conditionalFormatting sqref="F149">
    <cfRule type="top10" priority="913" bottom="1" rank="1"/>
    <cfRule type="top10" dxfId="529" priority="914" rank="1"/>
  </conditionalFormatting>
  <conditionalFormatting sqref="G149">
    <cfRule type="top10" priority="911" bottom="1" rank="1"/>
    <cfRule type="top10" dxfId="528" priority="912" rank="1"/>
  </conditionalFormatting>
  <conditionalFormatting sqref="H149">
    <cfRule type="top10" priority="909" bottom="1" rank="1"/>
    <cfRule type="top10" dxfId="527" priority="910" rank="1"/>
  </conditionalFormatting>
  <conditionalFormatting sqref="I149">
    <cfRule type="top10" priority="907" bottom="1" rank="1"/>
    <cfRule type="top10" dxfId="526" priority="908" rank="1"/>
  </conditionalFormatting>
  <conditionalFormatting sqref="J149">
    <cfRule type="top10" priority="905" bottom="1" rank="1"/>
    <cfRule type="top10" dxfId="525" priority="906" rank="1"/>
  </conditionalFormatting>
  <conditionalFormatting sqref="K149">
    <cfRule type="top10" priority="903" bottom="1" rank="1"/>
    <cfRule type="top10" dxfId="524" priority="904" rank="1"/>
  </conditionalFormatting>
  <conditionalFormatting sqref="F150">
    <cfRule type="top10" priority="901" bottom="1" rank="1"/>
    <cfRule type="top10" dxfId="523" priority="902" rank="1"/>
  </conditionalFormatting>
  <conditionalFormatting sqref="G150">
    <cfRule type="top10" priority="899" bottom="1" rank="1"/>
    <cfRule type="top10" dxfId="522" priority="900" rank="1"/>
  </conditionalFormatting>
  <conditionalFormatting sqref="H150">
    <cfRule type="top10" priority="897" bottom="1" rank="1"/>
    <cfRule type="top10" dxfId="521" priority="898" rank="1"/>
  </conditionalFormatting>
  <conditionalFormatting sqref="I150">
    <cfRule type="top10" priority="895" bottom="1" rank="1"/>
    <cfRule type="top10" dxfId="520" priority="896" rank="1"/>
  </conditionalFormatting>
  <conditionalFormatting sqref="J150">
    <cfRule type="top10" priority="893" bottom="1" rank="1"/>
    <cfRule type="top10" dxfId="519" priority="894" rank="1"/>
  </conditionalFormatting>
  <conditionalFormatting sqref="K150">
    <cfRule type="top10" priority="891" bottom="1" rank="1"/>
    <cfRule type="top10" dxfId="518" priority="892" rank="1"/>
  </conditionalFormatting>
  <conditionalFormatting sqref="F152">
    <cfRule type="top10" priority="889" bottom="1" rank="1"/>
    <cfRule type="top10" dxfId="517" priority="890" rank="1"/>
  </conditionalFormatting>
  <conditionalFormatting sqref="G152">
    <cfRule type="top10" priority="887" bottom="1" rank="1"/>
    <cfRule type="top10" dxfId="516" priority="888" rank="1"/>
  </conditionalFormatting>
  <conditionalFormatting sqref="H152">
    <cfRule type="top10" priority="885" bottom="1" rank="1"/>
    <cfRule type="top10" dxfId="515" priority="886" rank="1"/>
  </conditionalFormatting>
  <conditionalFormatting sqref="I152">
    <cfRule type="top10" priority="883" bottom="1" rank="1"/>
    <cfRule type="top10" dxfId="514" priority="884" rank="1"/>
  </conditionalFormatting>
  <conditionalFormatting sqref="J152">
    <cfRule type="top10" priority="881" bottom="1" rank="1"/>
    <cfRule type="top10" dxfId="513" priority="882" rank="1"/>
  </conditionalFormatting>
  <conditionalFormatting sqref="K152">
    <cfRule type="top10" priority="879" bottom="1" rank="1"/>
    <cfRule type="top10" dxfId="512" priority="880" rank="1"/>
  </conditionalFormatting>
  <conditionalFormatting sqref="F153">
    <cfRule type="top10" priority="877" bottom="1" rank="1"/>
    <cfRule type="top10" dxfId="511" priority="878" rank="1"/>
  </conditionalFormatting>
  <conditionalFormatting sqref="G153">
    <cfRule type="top10" priority="875" bottom="1" rank="1"/>
    <cfRule type="top10" dxfId="510" priority="876" rank="1"/>
  </conditionalFormatting>
  <conditionalFormatting sqref="H153">
    <cfRule type="top10" priority="873" bottom="1" rank="1"/>
    <cfRule type="top10" dxfId="509" priority="874" rank="1"/>
  </conditionalFormatting>
  <conditionalFormatting sqref="I153">
    <cfRule type="top10" priority="871" bottom="1" rank="1"/>
    <cfRule type="top10" dxfId="508" priority="872" rank="1"/>
  </conditionalFormatting>
  <conditionalFormatting sqref="J153">
    <cfRule type="top10" priority="869" bottom="1" rank="1"/>
    <cfRule type="top10" dxfId="507" priority="870" rank="1"/>
  </conditionalFormatting>
  <conditionalFormatting sqref="K153">
    <cfRule type="top10" priority="867" bottom="1" rank="1"/>
    <cfRule type="top10" dxfId="506" priority="868" rank="1"/>
  </conditionalFormatting>
  <conditionalFormatting sqref="F155">
    <cfRule type="top10" priority="865" bottom="1" rank="1"/>
    <cfRule type="top10" dxfId="505" priority="866" rank="1"/>
  </conditionalFormatting>
  <conditionalFormatting sqref="G155">
    <cfRule type="top10" priority="863" bottom="1" rank="1"/>
    <cfRule type="top10" dxfId="504" priority="864" rank="1"/>
  </conditionalFormatting>
  <conditionalFormatting sqref="H155">
    <cfRule type="top10" priority="861" bottom="1" rank="1"/>
    <cfRule type="top10" dxfId="503" priority="862" rank="1"/>
  </conditionalFormatting>
  <conditionalFormatting sqref="I155">
    <cfRule type="top10" priority="859" bottom="1" rank="1"/>
    <cfRule type="top10" dxfId="502" priority="860" rank="1"/>
  </conditionalFormatting>
  <conditionalFormatting sqref="J155">
    <cfRule type="top10" priority="857" bottom="1" rank="1"/>
    <cfRule type="top10" dxfId="501" priority="858" rank="1"/>
  </conditionalFormatting>
  <conditionalFormatting sqref="K155">
    <cfRule type="top10" priority="855" bottom="1" rank="1"/>
    <cfRule type="top10" dxfId="500" priority="856" rank="1"/>
  </conditionalFormatting>
  <conditionalFormatting sqref="F156:F159">
    <cfRule type="top10" priority="853" bottom="1" rank="1"/>
    <cfRule type="top10" dxfId="499" priority="854" rank="1"/>
  </conditionalFormatting>
  <conditionalFormatting sqref="G156:G159">
    <cfRule type="top10" priority="851" bottom="1" rank="1"/>
    <cfRule type="top10" dxfId="498" priority="852" rank="1"/>
  </conditionalFormatting>
  <conditionalFormatting sqref="H156:H159">
    <cfRule type="top10" priority="849" bottom="1" rank="1"/>
    <cfRule type="top10" dxfId="497" priority="850" rank="1"/>
  </conditionalFormatting>
  <conditionalFormatting sqref="I156:I159">
    <cfRule type="top10" priority="847" bottom="1" rank="1"/>
    <cfRule type="top10" dxfId="496" priority="848" rank="1"/>
  </conditionalFormatting>
  <conditionalFormatting sqref="J156:J159">
    <cfRule type="top10" priority="845" bottom="1" rank="1"/>
    <cfRule type="top10" dxfId="495" priority="846" rank="1"/>
  </conditionalFormatting>
  <conditionalFormatting sqref="K156:K159">
    <cfRule type="top10" priority="843" bottom="1" rank="1"/>
    <cfRule type="top10" dxfId="494" priority="844" rank="1"/>
  </conditionalFormatting>
  <conditionalFormatting sqref="L161">
    <cfRule type="top10" dxfId="493" priority="841" bottom="1" rank="1"/>
    <cfRule type="top10" dxfId="492" priority="842" rank="1"/>
  </conditionalFormatting>
  <conditionalFormatting sqref="F161">
    <cfRule type="top10" priority="839" bottom="1" rank="1"/>
    <cfRule type="top10" dxfId="491" priority="840" rank="1"/>
  </conditionalFormatting>
  <conditionalFormatting sqref="G161">
    <cfRule type="top10" priority="837" bottom="1" rank="1"/>
    <cfRule type="top10" dxfId="490" priority="838" rank="1"/>
  </conditionalFormatting>
  <conditionalFormatting sqref="H161">
    <cfRule type="top10" priority="835" bottom="1" rank="1"/>
    <cfRule type="top10" dxfId="489" priority="836" rank="1"/>
  </conditionalFormatting>
  <conditionalFormatting sqref="I161">
    <cfRule type="top10" priority="833" bottom="1" rank="1"/>
    <cfRule type="top10" dxfId="488" priority="834" rank="1"/>
  </conditionalFormatting>
  <conditionalFormatting sqref="J161">
    <cfRule type="top10" priority="831" bottom="1" rank="1"/>
    <cfRule type="top10" dxfId="487" priority="832" rank="1"/>
  </conditionalFormatting>
  <conditionalFormatting sqref="K161">
    <cfRule type="top10" priority="829" bottom="1" rank="1"/>
    <cfRule type="top10" dxfId="486" priority="830" rank="1"/>
  </conditionalFormatting>
  <conditionalFormatting sqref="F162:F165">
    <cfRule type="top10" priority="827" bottom="1" rank="1"/>
    <cfRule type="top10" dxfId="485" priority="828" rank="1"/>
  </conditionalFormatting>
  <conditionalFormatting sqref="G162:G165">
    <cfRule type="top10" priority="825" bottom="1" rank="1"/>
    <cfRule type="top10" dxfId="484" priority="826" rank="1"/>
  </conditionalFormatting>
  <conditionalFormatting sqref="H162:H165">
    <cfRule type="top10" priority="823" bottom="1" rank="1"/>
    <cfRule type="top10" dxfId="483" priority="824" rank="1"/>
  </conditionalFormatting>
  <conditionalFormatting sqref="I162:I165">
    <cfRule type="top10" priority="821" bottom="1" rank="1"/>
    <cfRule type="top10" dxfId="482" priority="822" rank="1"/>
  </conditionalFormatting>
  <conditionalFormatting sqref="J162:J165">
    <cfRule type="top10" priority="819" bottom="1" rank="1"/>
    <cfRule type="top10" dxfId="481" priority="820" rank="1"/>
  </conditionalFormatting>
  <conditionalFormatting sqref="K162:K165">
    <cfRule type="top10" priority="817" bottom="1" rank="1"/>
    <cfRule type="top10" dxfId="480" priority="818" rank="1"/>
  </conditionalFormatting>
  <conditionalFormatting sqref="L167">
    <cfRule type="top10" dxfId="479" priority="815" bottom="1" rank="1"/>
    <cfRule type="top10" dxfId="478" priority="816" rank="1"/>
  </conditionalFormatting>
  <conditionalFormatting sqref="F167">
    <cfRule type="top10" priority="813" bottom="1" rank="1"/>
    <cfRule type="top10" dxfId="477" priority="814" rank="1"/>
  </conditionalFormatting>
  <conditionalFormatting sqref="G167">
    <cfRule type="top10" priority="811" bottom="1" rank="1"/>
    <cfRule type="top10" dxfId="476" priority="812" rank="1"/>
  </conditionalFormatting>
  <conditionalFormatting sqref="H167">
    <cfRule type="top10" priority="809" bottom="1" rank="1"/>
    <cfRule type="top10" dxfId="475" priority="810" rank="1"/>
  </conditionalFormatting>
  <conditionalFormatting sqref="I167">
    <cfRule type="top10" priority="807" bottom="1" rank="1"/>
    <cfRule type="top10" dxfId="474" priority="808" rank="1"/>
  </conditionalFormatting>
  <conditionalFormatting sqref="J167">
    <cfRule type="top10" priority="805" bottom="1" rank="1"/>
    <cfRule type="top10" dxfId="473" priority="806" rank="1"/>
  </conditionalFormatting>
  <conditionalFormatting sqref="K167">
    <cfRule type="top10" priority="803" bottom="1" rank="1"/>
    <cfRule type="top10" dxfId="472" priority="804" rank="1"/>
  </conditionalFormatting>
  <conditionalFormatting sqref="F168">
    <cfRule type="top10" priority="801" bottom="1" rank="1"/>
    <cfRule type="top10" dxfId="471" priority="802" rank="1"/>
  </conditionalFormatting>
  <conditionalFormatting sqref="G168">
    <cfRule type="top10" priority="799" bottom="1" rank="1"/>
    <cfRule type="top10" dxfId="470" priority="800" rank="1"/>
  </conditionalFormatting>
  <conditionalFormatting sqref="H168">
    <cfRule type="top10" priority="797" bottom="1" rank="1"/>
    <cfRule type="top10" dxfId="469" priority="798" rank="1"/>
  </conditionalFormatting>
  <conditionalFormatting sqref="I168">
    <cfRule type="top10" priority="795" bottom="1" rank="1"/>
    <cfRule type="top10" dxfId="468" priority="796" rank="1"/>
  </conditionalFormatting>
  <conditionalFormatting sqref="J168">
    <cfRule type="top10" priority="793" bottom="1" rank="1"/>
    <cfRule type="top10" dxfId="467" priority="794" rank="1"/>
  </conditionalFormatting>
  <conditionalFormatting sqref="K168">
    <cfRule type="top10" priority="791" bottom="1" rank="1"/>
    <cfRule type="top10" dxfId="466" priority="792" rank="1"/>
  </conditionalFormatting>
  <conditionalFormatting sqref="F170">
    <cfRule type="top10" priority="789" bottom="1" rank="1"/>
    <cfRule type="top10" dxfId="465" priority="790" rank="1"/>
  </conditionalFormatting>
  <conditionalFormatting sqref="G170">
    <cfRule type="top10" priority="787" bottom="1" rank="1"/>
    <cfRule type="top10" dxfId="464" priority="788" rank="1"/>
  </conditionalFormatting>
  <conditionalFormatting sqref="H170">
    <cfRule type="top10" priority="785" bottom="1" rank="1"/>
    <cfRule type="top10" dxfId="463" priority="786" rank="1"/>
  </conditionalFormatting>
  <conditionalFormatting sqref="I170">
    <cfRule type="top10" priority="783" bottom="1" rank="1"/>
    <cfRule type="top10" dxfId="462" priority="784" rank="1"/>
  </conditionalFormatting>
  <conditionalFormatting sqref="J170">
    <cfRule type="top10" priority="781" bottom="1" rank="1"/>
    <cfRule type="top10" dxfId="461" priority="782" rank="1"/>
  </conditionalFormatting>
  <conditionalFormatting sqref="K170">
    <cfRule type="top10" priority="779" bottom="1" rank="1"/>
    <cfRule type="top10" dxfId="460" priority="780" rank="1"/>
  </conditionalFormatting>
  <conditionalFormatting sqref="F171:F174">
    <cfRule type="top10" priority="777" bottom="1" rank="1"/>
    <cfRule type="top10" dxfId="459" priority="778" rank="1"/>
  </conditionalFormatting>
  <conditionalFormatting sqref="G171:G174">
    <cfRule type="top10" priority="775" bottom="1" rank="1"/>
    <cfRule type="top10" dxfId="458" priority="776" rank="1"/>
  </conditionalFormatting>
  <conditionalFormatting sqref="H171:H174">
    <cfRule type="top10" priority="773" bottom="1" rank="1"/>
    <cfRule type="top10" dxfId="457" priority="774" rank="1"/>
  </conditionalFormatting>
  <conditionalFormatting sqref="I171:I174">
    <cfRule type="top10" priority="771" bottom="1" rank="1"/>
    <cfRule type="top10" dxfId="456" priority="772" rank="1"/>
  </conditionalFormatting>
  <conditionalFormatting sqref="J171:J174">
    <cfRule type="top10" priority="769" bottom="1" rank="1"/>
    <cfRule type="top10" dxfId="455" priority="770" rank="1"/>
  </conditionalFormatting>
  <conditionalFormatting sqref="K171:K174">
    <cfRule type="top10" priority="767" bottom="1" rank="1"/>
    <cfRule type="top10" dxfId="454" priority="768" rank="1"/>
  </conditionalFormatting>
  <conditionalFormatting sqref="F176">
    <cfRule type="top10" priority="765" bottom="1" rank="1"/>
    <cfRule type="top10" dxfId="453" priority="766" rank="1"/>
  </conditionalFormatting>
  <conditionalFormatting sqref="G176">
    <cfRule type="top10" priority="763" bottom="1" rank="1"/>
    <cfRule type="top10" dxfId="452" priority="764" rank="1"/>
  </conditionalFormatting>
  <conditionalFormatting sqref="H176">
    <cfRule type="top10" priority="761" bottom="1" rank="1"/>
    <cfRule type="top10" dxfId="451" priority="762" rank="1"/>
  </conditionalFormatting>
  <conditionalFormatting sqref="I176">
    <cfRule type="top10" priority="759" bottom="1" rank="1"/>
    <cfRule type="top10" dxfId="450" priority="760" rank="1"/>
  </conditionalFormatting>
  <conditionalFormatting sqref="J176">
    <cfRule type="top10" priority="757" bottom="1" rank="1"/>
    <cfRule type="top10" dxfId="449" priority="758" rank="1"/>
  </conditionalFormatting>
  <conditionalFormatting sqref="K176">
    <cfRule type="top10" priority="755" bottom="1" rank="1"/>
    <cfRule type="top10" dxfId="448" priority="756" rank="1"/>
  </conditionalFormatting>
  <conditionalFormatting sqref="F177">
    <cfRule type="top10" priority="753" bottom="1" rank="1"/>
    <cfRule type="top10" dxfId="447" priority="754" rank="1"/>
  </conditionalFormatting>
  <conditionalFormatting sqref="G177">
    <cfRule type="top10" priority="751" bottom="1" rank="1"/>
    <cfRule type="top10" dxfId="446" priority="752" rank="1"/>
  </conditionalFormatting>
  <conditionalFormatting sqref="H177">
    <cfRule type="top10" priority="749" bottom="1" rank="1"/>
    <cfRule type="top10" dxfId="445" priority="750" rank="1"/>
  </conditionalFormatting>
  <conditionalFormatting sqref="I177">
    <cfRule type="top10" priority="747" bottom="1" rank="1"/>
    <cfRule type="top10" dxfId="444" priority="748" rank="1"/>
  </conditionalFormatting>
  <conditionalFormatting sqref="J177">
    <cfRule type="top10" priority="745" bottom="1" rank="1"/>
    <cfRule type="top10" dxfId="443" priority="746" rank="1"/>
  </conditionalFormatting>
  <conditionalFormatting sqref="K177">
    <cfRule type="top10" priority="743" bottom="1" rank="1"/>
    <cfRule type="top10" dxfId="442" priority="744" rank="1"/>
  </conditionalFormatting>
  <conditionalFormatting sqref="L179">
    <cfRule type="top10" dxfId="441" priority="741" bottom="1" rank="1"/>
    <cfRule type="top10" dxfId="440" priority="742" rank="1"/>
  </conditionalFormatting>
  <conditionalFormatting sqref="F179">
    <cfRule type="top10" priority="739" bottom="1" rank="1"/>
    <cfRule type="top10" dxfId="439" priority="740" rank="1"/>
  </conditionalFormatting>
  <conditionalFormatting sqref="G179">
    <cfRule type="top10" priority="737" bottom="1" rank="1"/>
    <cfRule type="top10" dxfId="438" priority="738" rank="1"/>
  </conditionalFormatting>
  <conditionalFormatting sqref="H179">
    <cfRule type="top10" priority="735" bottom="1" rank="1"/>
    <cfRule type="top10" dxfId="437" priority="736" rank="1"/>
  </conditionalFormatting>
  <conditionalFormatting sqref="I179">
    <cfRule type="top10" priority="733" bottom="1" rank="1"/>
    <cfRule type="top10" dxfId="436" priority="734" rank="1"/>
  </conditionalFormatting>
  <conditionalFormatting sqref="J179">
    <cfRule type="top10" priority="731" bottom="1" rank="1"/>
    <cfRule type="top10" dxfId="435" priority="732" rank="1"/>
  </conditionalFormatting>
  <conditionalFormatting sqref="K179">
    <cfRule type="top10" priority="729" bottom="1" rank="1"/>
    <cfRule type="top10" dxfId="434" priority="730" rank="1"/>
  </conditionalFormatting>
  <conditionalFormatting sqref="F180:F183">
    <cfRule type="top10" priority="727" bottom="1" rank="1"/>
    <cfRule type="top10" dxfId="433" priority="728" rank="1"/>
  </conditionalFormatting>
  <conditionalFormatting sqref="G180:G183">
    <cfRule type="top10" priority="725" bottom="1" rank="1"/>
    <cfRule type="top10" dxfId="432" priority="726" rank="1"/>
  </conditionalFormatting>
  <conditionalFormatting sqref="H180:H183">
    <cfRule type="top10" priority="723" bottom="1" rank="1"/>
    <cfRule type="top10" dxfId="431" priority="724" rank="1"/>
  </conditionalFormatting>
  <conditionalFormatting sqref="I180:I183">
    <cfRule type="top10" priority="721" bottom="1" rank="1"/>
    <cfRule type="top10" dxfId="430" priority="722" rank="1"/>
  </conditionalFormatting>
  <conditionalFormatting sqref="J180:J183">
    <cfRule type="top10" priority="719" bottom="1" rank="1"/>
    <cfRule type="top10" dxfId="429" priority="720" rank="1"/>
  </conditionalFormatting>
  <conditionalFormatting sqref="K180:K183">
    <cfRule type="top10" priority="717" bottom="1" rank="1"/>
    <cfRule type="top10" dxfId="428" priority="718" rank="1"/>
  </conditionalFormatting>
  <conditionalFormatting sqref="L185">
    <cfRule type="top10" dxfId="427" priority="715" bottom="1" rank="1"/>
    <cfRule type="top10" dxfId="426" priority="716" rank="1"/>
  </conditionalFormatting>
  <conditionalFormatting sqref="F185">
    <cfRule type="top10" priority="713" bottom="1" rank="1"/>
    <cfRule type="top10" dxfId="425" priority="714" rank="1"/>
  </conditionalFormatting>
  <conditionalFormatting sqref="G185">
    <cfRule type="top10" priority="711" bottom="1" rank="1"/>
    <cfRule type="top10" dxfId="424" priority="712" rank="1"/>
  </conditionalFormatting>
  <conditionalFormatting sqref="H185">
    <cfRule type="top10" priority="709" bottom="1" rank="1"/>
    <cfRule type="top10" dxfId="423" priority="710" rank="1"/>
  </conditionalFormatting>
  <conditionalFormatting sqref="I185">
    <cfRule type="top10" priority="707" bottom="1" rank="1"/>
    <cfRule type="top10" dxfId="422" priority="708" rank="1"/>
  </conditionalFormatting>
  <conditionalFormatting sqref="J185">
    <cfRule type="top10" priority="705" bottom="1" rank="1"/>
    <cfRule type="top10" dxfId="421" priority="706" rank="1"/>
  </conditionalFormatting>
  <conditionalFormatting sqref="K185">
    <cfRule type="top10" priority="703" bottom="1" rank="1"/>
    <cfRule type="top10" dxfId="420" priority="704" rank="1"/>
  </conditionalFormatting>
  <conditionalFormatting sqref="F186:F187">
    <cfRule type="top10" priority="701" bottom="1" rank="1"/>
    <cfRule type="top10" dxfId="419" priority="702" rank="1"/>
  </conditionalFormatting>
  <conditionalFormatting sqref="G186:G187">
    <cfRule type="top10" priority="699" bottom="1" rank="1"/>
    <cfRule type="top10" dxfId="418" priority="700" rank="1"/>
  </conditionalFormatting>
  <conditionalFormatting sqref="H186:H187">
    <cfRule type="top10" priority="697" bottom="1" rank="1"/>
    <cfRule type="top10" dxfId="417" priority="698" rank="1"/>
  </conditionalFormatting>
  <conditionalFormatting sqref="I186:I187">
    <cfRule type="top10" priority="695" bottom="1" rank="1"/>
    <cfRule type="top10" dxfId="416" priority="696" rank="1"/>
  </conditionalFormatting>
  <conditionalFormatting sqref="J186:J187">
    <cfRule type="top10" priority="693" bottom="1" rank="1"/>
    <cfRule type="top10" dxfId="415" priority="694" rank="1"/>
  </conditionalFormatting>
  <conditionalFormatting sqref="K186:K187">
    <cfRule type="top10" priority="691" bottom="1" rank="1"/>
    <cfRule type="top10" dxfId="414" priority="692" rank="1"/>
  </conditionalFormatting>
  <conditionalFormatting sqref="F106">
    <cfRule type="top10" priority="689" bottom="1" rank="1"/>
    <cfRule type="top10" dxfId="413" priority="690" rank="1"/>
  </conditionalFormatting>
  <conditionalFormatting sqref="G106">
    <cfRule type="top10" priority="687" bottom="1" rank="1"/>
    <cfRule type="top10" dxfId="412" priority="688" rank="1"/>
  </conditionalFormatting>
  <conditionalFormatting sqref="H106">
    <cfRule type="top10" priority="685" bottom="1" rank="1"/>
    <cfRule type="top10" dxfId="411" priority="686" rank="1"/>
  </conditionalFormatting>
  <conditionalFormatting sqref="I106">
    <cfRule type="top10" priority="683" bottom="1" rank="1"/>
    <cfRule type="top10" dxfId="410" priority="684" rank="1"/>
  </conditionalFormatting>
  <conditionalFormatting sqref="J106">
    <cfRule type="top10" priority="681" bottom="1" rank="1"/>
    <cfRule type="top10" dxfId="409" priority="682" rank="1"/>
  </conditionalFormatting>
  <conditionalFormatting sqref="K106">
    <cfRule type="top10" priority="679" bottom="1" rank="1"/>
    <cfRule type="top10" dxfId="408" priority="680" rank="1"/>
  </conditionalFormatting>
  <conditionalFormatting sqref="F107:F110">
    <cfRule type="top10" priority="677" bottom="1" rank="1"/>
    <cfRule type="top10" dxfId="407" priority="678" rank="1"/>
  </conditionalFormatting>
  <conditionalFormatting sqref="G107:G110">
    <cfRule type="top10" priority="675" bottom="1" rank="1"/>
    <cfRule type="top10" dxfId="406" priority="676" rank="1"/>
  </conditionalFormatting>
  <conditionalFormatting sqref="H107:H110">
    <cfRule type="top10" priority="673" bottom="1" rank="1"/>
    <cfRule type="top10" dxfId="405" priority="674" rank="1"/>
  </conditionalFormatting>
  <conditionalFormatting sqref="I107:I110">
    <cfRule type="top10" priority="671" bottom="1" rank="1"/>
    <cfRule type="top10" dxfId="404" priority="672" rank="1"/>
  </conditionalFormatting>
  <conditionalFormatting sqref="J107:J110">
    <cfRule type="top10" priority="669" bottom="1" rank="1"/>
    <cfRule type="top10" dxfId="403" priority="670" rank="1"/>
  </conditionalFormatting>
  <conditionalFormatting sqref="K107:K110">
    <cfRule type="top10" priority="667" bottom="1" rank="1"/>
    <cfRule type="top10" dxfId="402" priority="668" rank="1"/>
  </conditionalFormatting>
  <conditionalFormatting sqref="F112">
    <cfRule type="top10" priority="665" bottom="1" rank="1"/>
    <cfRule type="top10" dxfId="401" priority="666" rank="1"/>
  </conditionalFormatting>
  <conditionalFormatting sqref="G112">
    <cfRule type="top10" priority="663" bottom="1" rank="1"/>
    <cfRule type="top10" dxfId="400" priority="664" rank="1"/>
  </conditionalFormatting>
  <conditionalFormatting sqref="H112">
    <cfRule type="top10" priority="661" bottom="1" rank="1"/>
    <cfRule type="top10" dxfId="399" priority="662" rank="1"/>
  </conditionalFormatting>
  <conditionalFormatting sqref="I112">
    <cfRule type="top10" priority="659" bottom="1" rank="1"/>
    <cfRule type="top10" dxfId="398" priority="660" rank="1"/>
  </conditionalFormatting>
  <conditionalFormatting sqref="J112">
    <cfRule type="top10" priority="657" bottom="1" rank="1"/>
    <cfRule type="top10" dxfId="397" priority="658" rank="1"/>
  </conditionalFormatting>
  <conditionalFormatting sqref="K112">
    <cfRule type="top10" priority="655" bottom="1" rank="1"/>
    <cfRule type="top10" dxfId="396" priority="656" rank="1"/>
  </conditionalFormatting>
  <conditionalFormatting sqref="F113:F119">
    <cfRule type="top10" priority="653" bottom="1" rank="1"/>
    <cfRule type="top10" dxfId="395" priority="654" rank="1"/>
  </conditionalFormatting>
  <conditionalFormatting sqref="G113:G119">
    <cfRule type="top10" priority="651" bottom="1" rank="1"/>
    <cfRule type="top10" dxfId="394" priority="652" rank="1"/>
  </conditionalFormatting>
  <conditionalFormatting sqref="H113:H119">
    <cfRule type="top10" priority="649" bottom="1" rank="1"/>
    <cfRule type="top10" dxfId="393" priority="650" rank="1"/>
  </conditionalFormatting>
  <conditionalFormatting sqref="I113:I119">
    <cfRule type="top10" priority="647" bottom="1" rank="1"/>
    <cfRule type="top10" dxfId="392" priority="648" rank="1"/>
  </conditionalFormatting>
  <conditionalFormatting sqref="J113:J119">
    <cfRule type="top10" priority="645" bottom="1" rank="1"/>
    <cfRule type="top10" dxfId="391" priority="646" rank="1"/>
  </conditionalFormatting>
  <conditionalFormatting sqref="K113:K119">
    <cfRule type="top10" priority="643" bottom="1" rank="1"/>
    <cfRule type="top10" dxfId="390" priority="644" rank="1"/>
  </conditionalFormatting>
  <conditionalFormatting sqref="L121">
    <cfRule type="top10" dxfId="389" priority="641" bottom="1" rank="1"/>
    <cfRule type="top10" dxfId="388" priority="642" rank="1"/>
  </conditionalFormatting>
  <conditionalFormatting sqref="F121">
    <cfRule type="top10" priority="639" bottom="1" rank="1"/>
    <cfRule type="top10" dxfId="387" priority="640" rank="1"/>
  </conditionalFormatting>
  <conditionalFormatting sqref="G121">
    <cfRule type="top10" priority="637" bottom="1" rank="1"/>
    <cfRule type="top10" dxfId="386" priority="638" rank="1"/>
  </conditionalFormatting>
  <conditionalFormatting sqref="H121">
    <cfRule type="top10" priority="635" bottom="1" rank="1"/>
    <cfRule type="top10" dxfId="385" priority="636" rank="1"/>
  </conditionalFormatting>
  <conditionalFormatting sqref="I121">
    <cfRule type="top10" priority="633" bottom="1" rank="1"/>
    <cfRule type="top10" dxfId="384" priority="634" rank="1"/>
  </conditionalFormatting>
  <conditionalFormatting sqref="J121">
    <cfRule type="top10" priority="631" bottom="1" rank="1"/>
    <cfRule type="top10" dxfId="383" priority="632" rank="1"/>
  </conditionalFormatting>
  <conditionalFormatting sqref="K121">
    <cfRule type="top10" priority="629" bottom="1" rank="1"/>
    <cfRule type="top10" dxfId="382" priority="630" rank="1"/>
  </conditionalFormatting>
  <conditionalFormatting sqref="F122:F123">
    <cfRule type="top10" priority="627" bottom="1" rank="1"/>
    <cfRule type="top10" dxfId="381" priority="628" rank="1"/>
  </conditionalFormatting>
  <conditionalFormatting sqref="G122:G123">
    <cfRule type="top10" priority="625" bottom="1" rank="1"/>
    <cfRule type="top10" dxfId="380" priority="626" rank="1"/>
  </conditionalFormatting>
  <conditionalFormatting sqref="H122:H123">
    <cfRule type="top10" priority="623" bottom="1" rank="1"/>
    <cfRule type="top10" dxfId="379" priority="624" rank="1"/>
  </conditionalFormatting>
  <conditionalFormatting sqref="I122:I123">
    <cfRule type="top10" priority="621" bottom="1" rank="1"/>
    <cfRule type="top10" dxfId="378" priority="622" rank="1"/>
  </conditionalFormatting>
  <conditionalFormatting sqref="J122:J123">
    <cfRule type="top10" priority="619" bottom="1" rank="1"/>
    <cfRule type="top10" dxfId="377" priority="620" rank="1"/>
  </conditionalFormatting>
  <conditionalFormatting sqref="K122:K123">
    <cfRule type="top10" priority="617" bottom="1" rank="1"/>
    <cfRule type="top10" dxfId="376" priority="618" rank="1"/>
  </conditionalFormatting>
  <conditionalFormatting sqref="L125">
    <cfRule type="top10" dxfId="375" priority="615" bottom="1" rank="1"/>
    <cfRule type="top10" dxfId="374" priority="616" rank="1"/>
  </conditionalFormatting>
  <conditionalFormatting sqref="F125">
    <cfRule type="top10" priority="613" bottom="1" rank="1"/>
    <cfRule type="top10" dxfId="373" priority="614" rank="1"/>
  </conditionalFormatting>
  <conditionalFormatting sqref="G125">
    <cfRule type="top10" priority="611" bottom="1" rank="1"/>
    <cfRule type="top10" dxfId="372" priority="612" rank="1"/>
  </conditionalFormatting>
  <conditionalFormatting sqref="H125">
    <cfRule type="top10" priority="609" bottom="1" rank="1"/>
    <cfRule type="top10" dxfId="371" priority="610" rank="1"/>
  </conditionalFormatting>
  <conditionalFormatting sqref="I125">
    <cfRule type="top10" priority="607" bottom="1" rank="1"/>
    <cfRule type="top10" dxfId="370" priority="608" rank="1"/>
  </conditionalFormatting>
  <conditionalFormatting sqref="J125">
    <cfRule type="top10" priority="605" bottom="1" rank="1"/>
    <cfRule type="top10" dxfId="369" priority="606" rank="1"/>
  </conditionalFormatting>
  <conditionalFormatting sqref="K125">
    <cfRule type="top10" priority="603" bottom="1" rank="1"/>
    <cfRule type="top10" dxfId="368" priority="604" rank="1"/>
  </conditionalFormatting>
  <conditionalFormatting sqref="F126:F127">
    <cfRule type="top10" priority="601" bottom="1" rank="1"/>
    <cfRule type="top10" dxfId="367" priority="602" rank="1"/>
  </conditionalFormatting>
  <conditionalFormatting sqref="G126:G127">
    <cfRule type="top10" priority="599" bottom="1" rank="1"/>
    <cfRule type="top10" dxfId="366" priority="600" rank="1"/>
  </conditionalFormatting>
  <conditionalFormatting sqref="H126:H127">
    <cfRule type="top10" priority="597" bottom="1" rank="1"/>
    <cfRule type="top10" dxfId="365" priority="598" rank="1"/>
  </conditionalFormatting>
  <conditionalFormatting sqref="I126:I127">
    <cfRule type="top10" priority="595" bottom="1" rank="1"/>
    <cfRule type="top10" dxfId="364" priority="596" rank="1"/>
  </conditionalFormatting>
  <conditionalFormatting sqref="J126:J127">
    <cfRule type="top10" priority="593" bottom="1" rank="1"/>
    <cfRule type="top10" dxfId="363" priority="594" rank="1"/>
  </conditionalFormatting>
  <conditionalFormatting sqref="K126:K127">
    <cfRule type="top10" priority="591" bottom="1" rank="1"/>
    <cfRule type="top10" dxfId="362" priority="592" rank="1"/>
  </conditionalFormatting>
  <conditionalFormatting sqref="L129">
    <cfRule type="top10" dxfId="361" priority="589" bottom="1" rank="1"/>
    <cfRule type="top10" dxfId="360" priority="590" rank="1"/>
  </conditionalFormatting>
  <conditionalFormatting sqref="F129">
    <cfRule type="top10" priority="587" bottom="1" rank="1"/>
    <cfRule type="top10" dxfId="359" priority="588" rank="1"/>
  </conditionalFormatting>
  <conditionalFormatting sqref="G129">
    <cfRule type="top10" priority="585" bottom="1" rank="1"/>
    <cfRule type="top10" dxfId="358" priority="586" rank="1"/>
  </conditionalFormatting>
  <conditionalFormatting sqref="H129">
    <cfRule type="top10" priority="583" bottom="1" rank="1"/>
    <cfRule type="top10" dxfId="357" priority="584" rank="1"/>
  </conditionalFormatting>
  <conditionalFormatting sqref="I129">
    <cfRule type="top10" priority="581" bottom="1" rank="1"/>
    <cfRule type="top10" dxfId="356" priority="582" rank="1"/>
  </conditionalFormatting>
  <conditionalFormatting sqref="J129">
    <cfRule type="top10" priority="579" bottom="1" rank="1"/>
    <cfRule type="top10" dxfId="355" priority="580" rank="1"/>
  </conditionalFormatting>
  <conditionalFormatting sqref="K129">
    <cfRule type="top10" priority="577" bottom="1" rank="1"/>
    <cfRule type="top10" dxfId="354" priority="578" rank="1"/>
  </conditionalFormatting>
  <conditionalFormatting sqref="F130">
    <cfRule type="top10" priority="575" bottom="1" rank="1"/>
    <cfRule type="top10" dxfId="353" priority="576" rank="1"/>
  </conditionalFormatting>
  <conditionalFormatting sqref="G130">
    <cfRule type="top10" priority="573" bottom="1" rank="1"/>
    <cfRule type="top10" dxfId="352" priority="574" rank="1"/>
  </conditionalFormatting>
  <conditionalFormatting sqref="H130">
    <cfRule type="top10" priority="571" bottom="1" rank="1"/>
    <cfRule type="top10" dxfId="351" priority="572" rank="1"/>
  </conditionalFormatting>
  <conditionalFormatting sqref="I130">
    <cfRule type="top10" priority="569" bottom="1" rank="1"/>
    <cfRule type="top10" dxfId="350" priority="570" rank="1"/>
  </conditionalFormatting>
  <conditionalFormatting sqref="J130">
    <cfRule type="top10" priority="567" bottom="1" rank="1"/>
    <cfRule type="top10" dxfId="349" priority="568" rank="1"/>
  </conditionalFormatting>
  <conditionalFormatting sqref="K130">
    <cfRule type="top10" priority="565" bottom="1" rank="1"/>
    <cfRule type="top10" dxfId="348" priority="566" rank="1"/>
  </conditionalFormatting>
  <conditionalFormatting sqref="L132">
    <cfRule type="top10" dxfId="347" priority="563" bottom="1" rank="1"/>
    <cfRule type="top10" dxfId="346" priority="564" rank="1"/>
  </conditionalFormatting>
  <conditionalFormatting sqref="F132">
    <cfRule type="top10" priority="561" bottom="1" rank="1"/>
    <cfRule type="top10" dxfId="345" priority="562" rank="1"/>
  </conditionalFormatting>
  <conditionalFormatting sqref="G132">
    <cfRule type="top10" priority="559" bottom="1" rank="1"/>
    <cfRule type="top10" dxfId="344" priority="560" rank="1"/>
  </conditionalFormatting>
  <conditionalFormatting sqref="H132">
    <cfRule type="top10" priority="557" bottom="1" rank="1"/>
    <cfRule type="top10" dxfId="343" priority="558" rank="1"/>
  </conditionalFormatting>
  <conditionalFormatting sqref="I132">
    <cfRule type="top10" priority="555" bottom="1" rank="1"/>
    <cfRule type="top10" dxfId="342" priority="556" rank="1"/>
  </conditionalFormatting>
  <conditionalFormatting sqref="J132">
    <cfRule type="top10" priority="553" bottom="1" rank="1"/>
    <cfRule type="top10" dxfId="341" priority="554" rank="1"/>
  </conditionalFormatting>
  <conditionalFormatting sqref="K132">
    <cfRule type="top10" priority="551" bottom="1" rank="1"/>
    <cfRule type="top10" dxfId="340" priority="552" rank="1"/>
  </conditionalFormatting>
  <conditionalFormatting sqref="F133">
    <cfRule type="top10" priority="549" bottom="1" rank="1"/>
    <cfRule type="top10" dxfId="339" priority="550" rank="1"/>
  </conditionalFormatting>
  <conditionalFormatting sqref="G133">
    <cfRule type="top10" priority="547" bottom="1" rank="1"/>
    <cfRule type="top10" dxfId="338" priority="548" rank="1"/>
  </conditionalFormatting>
  <conditionalFormatting sqref="H133">
    <cfRule type="top10" priority="545" bottom="1" rank="1"/>
    <cfRule type="top10" dxfId="337" priority="546" rank="1"/>
  </conditionalFormatting>
  <conditionalFormatting sqref="I133">
    <cfRule type="top10" priority="543" bottom="1" rank="1"/>
    <cfRule type="top10" dxfId="336" priority="544" rank="1"/>
  </conditionalFormatting>
  <conditionalFormatting sqref="J133">
    <cfRule type="top10" priority="541" bottom="1" rank="1"/>
    <cfRule type="top10" dxfId="335" priority="542" rank="1"/>
  </conditionalFormatting>
  <conditionalFormatting sqref="K133">
    <cfRule type="top10" priority="539" bottom="1" rank="1"/>
    <cfRule type="top10" dxfId="334" priority="540" rank="1"/>
  </conditionalFormatting>
  <conditionalFormatting sqref="F190">
    <cfRule type="top10" dxfId="333" priority="521" rank="1"/>
  </conditionalFormatting>
  <conditionalFormatting sqref="G190">
    <cfRule type="top10" dxfId="332" priority="522" rank="1"/>
  </conditionalFormatting>
  <conditionalFormatting sqref="H190">
    <cfRule type="top10" dxfId="331" priority="523" rank="1"/>
  </conditionalFormatting>
  <conditionalFormatting sqref="I190">
    <cfRule type="top10" dxfId="330" priority="524" rank="1"/>
  </conditionalFormatting>
  <conditionalFormatting sqref="K190">
    <cfRule type="top10" dxfId="329" priority="525" rank="1"/>
  </conditionalFormatting>
  <conditionalFormatting sqref="F193">
    <cfRule type="top10" dxfId="328" priority="526" rank="1"/>
  </conditionalFormatting>
  <conditionalFormatting sqref="G193">
    <cfRule type="top10" dxfId="327" priority="527" rank="1"/>
  </conditionalFormatting>
  <conditionalFormatting sqref="H193">
    <cfRule type="top10" dxfId="326" priority="528" rank="1"/>
  </conditionalFormatting>
  <conditionalFormatting sqref="I193">
    <cfRule type="top10" dxfId="325" priority="529" rank="1"/>
  </conditionalFormatting>
  <conditionalFormatting sqref="J193">
    <cfRule type="top10" dxfId="324" priority="530" rank="1"/>
  </conditionalFormatting>
  <conditionalFormatting sqref="K193">
    <cfRule type="top10" dxfId="323" priority="531" rank="1"/>
  </conditionalFormatting>
  <conditionalFormatting sqref="F196:F198">
    <cfRule type="top10" dxfId="322" priority="532" rank="1"/>
  </conditionalFormatting>
  <conditionalFormatting sqref="G196:G198">
    <cfRule type="top10" dxfId="321" priority="533" rank="1"/>
  </conditionalFormatting>
  <conditionalFormatting sqref="H196:H198">
    <cfRule type="top10" dxfId="320" priority="534" rank="1"/>
  </conditionalFormatting>
  <conditionalFormatting sqref="I196:I198">
    <cfRule type="top10" dxfId="319" priority="535" rank="1"/>
  </conditionalFormatting>
  <conditionalFormatting sqref="J196:J198">
    <cfRule type="top10" dxfId="318" priority="536" rank="1"/>
  </conditionalFormatting>
  <conditionalFormatting sqref="K196:K198">
    <cfRule type="top10" dxfId="317" priority="537" rank="1"/>
  </conditionalFormatting>
  <conditionalFormatting sqref="F202">
    <cfRule type="top10" dxfId="316" priority="515" rank="1"/>
  </conditionalFormatting>
  <conditionalFormatting sqref="G202">
    <cfRule type="top10" dxfId="315" priority="516" rank="1"/>
  </conditionalFormatting>
  <conditionalFormatting sqref="H202">
    <cfRule type="top10" dxfId="314" priority="517" rank="1"/>
  </conditionalFormatting>
  <conditionalFormatting sqref="I202">
    <cfRule type="top10" dxfId="313" priority="518" rank="1"/>
  </conditionalFormatting>
  <conditionalFormatting sqref="J202">
    <cfRule type="top10" dxfId="312" priority="519" rank="1"/>
  </conditionalFormatting>
  <conditionalFormatting sqref="K202">
    <cfRule type="top10" dxfId="311" priority="520" rank="1"/>
  </conditionalFormatting>
  <conditionalFormatting sqref="F205">
    <cfRule type="top10" dxfId="310" priority="514" rank="1"/>
  </conditionalFormatting>
  <conditionalFormatting sqref="G205">
    <cfRule type="top10" dxfId="309" priority="513" rank="1"/>
  </conditionalFormatting>
  <conditionalFormatting sqref="H205">
    <cfRule type="top10" dxfId="308" priority="512" rank="1"/>
  </conditionalFormatting>
  <conditionalFormatting sqref="I205">
    <cfRule type="top10" dxfId="307" priority="511" rank="1"/>
  </conditionalFormatting>
  <conditionalFormatting sqref="J205">
    <cfRule type="top10" dxfId="306" priority="510" rank="1"/>
  </conditionalFormatting>
  <conditionalFormatting sqref="K205">
    <cfRule type="top10" dxfId="305" priority="509" rank="1"/>
  </conditionalFormatting>
  <conditionalFormatting sqref="J190">
    <cfRule type="top10" dxfId="304" priority="538" rank="1"/>
  </conditionalFormatting>
  <conditionalFormatting sqref="F199">
    <cfRule type="top10" dxfId="303" priority="503" rank="1"/>
  </conditionalFormatting>
  <conditionalFormatting sqref="G199">
    <cfRule type="top10" dxfId="302" priority="504" rank="1"/>
  </conditionalFormatting>
  <conditionalFormatting sqref="H199">
    <cfRule type="top10" dxfId="301" priority="505" rank="1"/>
  </conditionalFormatting>
  <conditionalFormatting sqref="I199">
    <cfRule type="top10" dxfId="300" priority="506" rank="1"/>
  </conditionalFormatting>
  <conditionalFormatting sqref="J199">
    <cfRule type="top10" dxfId="299" priority="507" rank="1"/>
  </conditionalFormatting>
  <conditionalFormatting sqref="K199">
    <cfRule type="top10" dxfId="298" priority="508" rank="1"/>
  </conditionalFormatting>
  <conditionalFormatting sqref="L207">
    <cfRule type="top10" dxfId="297" priority="483" bottom="1" rank="1"/>
    <cfRule type="top10" dxfId="296" priority="484" rank="1"/>
  </conditionalFormatting>
  <conditionalFormatting sqref="F207">
    <cfRule type="top10" priority="481" bottom="1" rank="1"/>
    <cfRule type="top10" dxfId="295" priority="482" rank="1"/>
  </conditionalFormatting>
  <conditionalFormatting sqref="G207">
    <cfRule type="top10" priority="479" bottom="1" rank="1"/>
    <cfRule type="top10" dxfId="294" priority="480" rank="1"/>
  </conditionalFormatting>
  <conditionalFormatting sqref="H207">
    <cfRule type="top10" priority="477" bottom="1" rank="1"/>
    <cfRule type="top10" dxfId="293" priority="478" rank="1"/>
  </conditionalFormatting>
  <conditionalFormatting sqref="I207">
    <cfRule type="top10" priority="475" bottom="1" rank="1"/>
    <cfRule type="top10" dxfId="292" priority="476" rank="1"/>
  </conditionalFormatting>
  <conditionalFormatting sqref="J207">
    <cfRule type="top10" priority="473" bottom="1" rank="1"/>
    <cfRule type="top10" dxfId="291" priority="474" rank="1"/>
  </conditionalFormatting>
  <conditionalFormatting sqref="K207">
    <cfRule type="top10" priority="471" bottom="1" rank="1"/>
    <cfRule type="top10" dxfId="290" priority="472" rank="1"/>
  </conditionalFormatting>
  <conditionalFormatting sqref="F208:F209 F211">
    <cfRule type="top10" priority="485" bottom="1" rank="1"/>
    <cfRule type="top10" dxfId="289" priority="486" rank="1"/>
  </conditionalFormatting>
  <conditionalFormatting sqref="G208:G209 G211">
    <cfRule type="top10" priority="487" bottom="1" rank="1"/>
    <cfRule type="top10" dxfId="288" priority="488" rank="1"/>
  </conditionalFormatting>
  <conditionalFormatting sqref="H208:H209 H211">
    <cfRule type="top10" priority="489" bottom="1" rank="1"/>
    <cfRule type="top10" dxfId="287" priority="490" rank="1"/>
  </conditionalFormatting>
  <conditionalFormatting sqref="I208:I209 I211">
    <cfRule type="top10" priority="491" bottom="1" rank="1"/>
    <cfRule type="top10" dxfId="286" priority="492" rank="1"/>
  </conditionalFormatting>
  <conditionalFormatting sqref="J208:J209 J211">
    <cfRule type="top10" priority="493" bottom="1" rank="1"/>
    <cfRule type="top10" dxfId="285" priority="494" rank="1"/>
  </conditionalFormatting>
  <conditionalFormatting sqref="K208:K209 K211">
    <cfRule type="top10" priority="495" bottom="1" rank="1"/>
    <cfRule type="top10" dxfId="284" priority="496" rank="1"/>
  </conditionalFormatting>
  <conditionalFormatting sqref="F213">
    <cfRule type="top10" priority="469" bottom="1" rank="1"/>
    <cfRule type="top10" dxfId="283" priority="470" rank="1"/>
  </conditionalFormatting>
  <conditionalFormatting sqref="G213">
    <cfRule type="top10" priority="467" bottom="1" rank="1"/>
    <cfRule type="top10" dxfId="282" priority="468" rank="1"/>
  </conditionalFormatting>
  <conditionalFormatting sqref="H213">
    <cfRule type="top10" priority="465" bottom="1" rank="1"/>
    <cfRule type="top10" dxfId="281" priority="466" rank="1"/>
  </conditionalFormatting>
  <conditionalFormatting sqref="I213">
    <cfRule type="top10" priority="463" bottom="1" rank="1"/>
    <cfRule type="top10" dxfId="280" priority="464" rank="1"/>
  </conditionalFormatting>
  <conditionalFormatting sqref="J213">
    <cfRule type="top10" priority="461" bottom="1" rank="1"/>
    <cfRule type="top10" dxfId="279" priority="462" rank="1"/>
  </conditionalFormatting>
  <conditionalFormatting sqref="K213">
    <cfRule type="top10" priority="459" bottom="1" rank="1"/>
    <cfRule type="top10" dxfId="278" priority="460" rank="1"/>
  </conditionalFormatting>
  <conditionalFormatting sqref="F214:F216">
    <cfRule type="top10" priority="457" bottom="1" rank="1"/>
    <cfRule type="top10" dxfId="277" priority="458" rank="1"/>
  </conditionalFormatting>
  <conditionalFormatting sqref="G214:G216">
    <cfRule type="top10" priority="455" bottom="1" rank="1"/>
    <cfRule type="top10" dxfId="276" priority="456" rank="1"/>
  </conditionalFormatting>
  <conditionalFormatting sqref="H214:H216">
    <cfRule type="top10" priority="453" bottom="1" rank="1"/>
    <cfRule type="top10" dxfId="275" priority="454" rank="1"/>
  </conditionalFormatting>
  <conditionalFormatting sqref="I214:I216">
    <cfRule type="top10" priority="451" bottom="1" rank="1"/>
    <cfRule type="top10" dxfId="274" priority="452" rank="1"/>
  </conditionalFormatting>
  <conditionalFormatting sqref="J214:J216">
    <cfRule type="top10" priority="449" bottom="1" rank="1"/>
    <cfRule type="top10" dxfId="273" priority="450" rank="1"/>
  </conditionalFormatting>
  <conditionalFormatting sqref="K214:K216">
    <cfRule type="top10" priority="447" bottom="1" rank="1"/>
    <cfRule type="top10" dxfId="272" priority="448" rank="1"/>
  </conditionalFormatting>
  <conditionalFormatting sqref="F218">
    <cfRule type="top10" priority="445" bottom="1" rank="1"/>
    <cfRule type="top10" dxfId="271" priority="446" rank="1"/>
  </conditionalFormatting>
  <conditionalFormatting sqref="G218">
    <cfRule type="top10" priority="443" bottom="1" rank="1"/>
    <cfRule type="top10" dxfId="270" priority="444" rank="1"/>
  </conditionalFormatting>
  <conditionalFormatting sqref="H218">
    <cfRule type="top10" priority="441" bottom="1" rank="1"/>
    <cfRule type="top10" dxfId="269" priority="442" rank="1"/>
  </conditionalFormatting>
  <conditionalFormatting sqref="I218">
    <cfRule type="top10" priority="439" bottom="1" rank="1"/>
    <cfRule type="top10" dxfId="268" priority="440" rank="1"/>
  </conditionalFormatting>
  <conditionalFormatting sqref="J218">
    <cfRule type="top10" priority="437" bottom="1" rank="1"/>
    <cfRule type="top10" dxfId="267" priority="438" rank="1"/>
  </conditionalFormatting>
  <conditionalFormatting sqref="K218">
    <cfRule type="top10" priority="435" bottom="1" rank="1"/>
    <cfRule type="top10" dxfId="266" priority="436" rank="1"/>
  </conditionalFormatting>
  <conditionalFormatting sqref="F219:F222">
    <cfRule type="top10" priority="433" bottom="1" rank="1"/>
    <cfRule type="top10" dxfId="265" priority="434" rank="1"/>
  </conditionalFormatting>
  <conditionalFormatting sqref="G219:G222">
    <cfRule type="top10" priority="431" bottom="1" rank="1"/>
    <cfRule type="top10" dxfId="264" priority="432" rank="1"/>
  </conditionalFormatting>
  <conditionalFormatting sqref="H219:H222">
    <cfRule type="top10" priority="429" bottom="1" rank="1"/>
    <cfRule type="top10" dxfId="263" priority="430" rank="1"/>
  </conditionalFormatting>
  <conditionalFormatting sqref="I219:I222">
    <cfRule type="top10" priority="427" bottom="1" rank="1"/>
    <cfRule type="top10" dxfId="262" priority="428" rank="1"/>
  </conditionalFormatting>
  <conditionalFormatting sqref="J219:J222">
    <cfRule type="top10" priority="425" bottom="1" rank="1"/>
    <cfRule type="top10" dxfId="261" priority="426" rank="1"/>
  </conditionalFormatting>
  <conditionalFormatting sqref="K219:K222">
    <cfRule type="top10" priority="423" bottom="1" rank="1"/>
    <cfRule type="top10" dxfId="260" priority="424" rank="1"/>
  </conditionalFormatting>
  <conditionalFormatting sqref="F100:F105 F134">
    <cfRule type="top10" priority="1477" bottom="1" rank="1"/>
    <cfRule type="top10" dxfId="259" priority="1478" rank="1"/>
  </conditionalFormatting>
  <conditionalFormatting sqref="G100:G105 G134">
    <cfRule type="top10" priority="1481" bottom="1" rank="1"/>
    <cfRule type="top10" dxfId="258" priority="1482" rank="1"/>
  </conditionalFormatting>
  <conditionalFormatting sqref="H100:H105 H134">
    <cfRule type="top10" priority="1485" bottom="1" rank="1"/>
    <cfRule type="top10" dxfId="257" priority="1486" rank="1"/>
  </conditionalFormatting>
  <conditionalFormatting sqref="I100:I105 I134">
    <cfRule type="top10" priority="1489" bottom="1" rank="1"/>
    <cfRule type="top10" dxfId="256" priority="1490" rank="1"/>
  </conditionalFormatting>
  <conditionalFormatting sqref="J100:J105 J134">
    <cfRule type="top10" priority="1493" bottom="1" rank="1"/>
    <cfRule type="top10" dxfId="255" priority="1494" rank="1"/>
  </conditionalFormatting>
  <conditionalFormatting sqref="K100:K105 K134">
    <cfRule type="top10" priority="1497" bottom="1" rank="1"/>
    <cfRule type="top10" dxfId="254" priority="1498" rank="1"/>
  </conditionalFormatting>
  <conditionalFormatting sqref="L210">
    <cfRule type="top10" dxfId="253" priority="421" bottom="1" rank="1"/>
    <cfRule type="top10" dxfId="252" priority="422" rank="1"/>
  </conditionalFormatting>
  <conditionalFormatting sqref="F210">
    <cfRule type="top10" priority="419" bottom="1" rank="1"/>
    <cfRule type="top10" dxfId="251" priority="420" rank="1"/>
  </conditionalFormatting>
  <conditionalFormatting sqref="G210">
    <cfRule type="top10" priority="417" bottom="1" rank="1"/>
    <cfRule type="top10" dxfId="250" priority="418" rank="1"/>
  </conditionalFormatting>
  <conditionalFormatting sqref="H210">
    <cfRule type="top10" priority="415" bottom="1" rank="1"/>
    <cfRule type="top10" dxfId="249" priority="416" rank="1"/>
  </conditionalFormatting>
  <conditionalFormatting sqref="I210">
    <cfRule type="top10" priority="413" bottom="1" rank="1"/>
    <cfRule type="top10" dxfId="248" priority="414" rank="1"/>
  </conditionalFormatting>
  <conditionalFormatting sqref="J210">
    <cfRule type="top10" priority="411" bottom="1" rank="1"/>
    <cfRule type="top10" dxfId="247" priority="412" rank="1"/>
  </conditionalFormatting>
  <conditionalFormatting sqref="K210">
    <cfRule type="top10" priority="409" bottom="1" rank="1"/>
    <cfRule type="top10" dxfId="246" priority="410" rank="1"/>
  </conditionalFormatting>
  <conditionalFormatting sqref="F224">
    <cfRule type="top10" priority="407" bottom="1" rank="1"/>
    <cfRule type="top10" dxfId="245" priority="408" rank="1"/>
  </conditionalFormatting>
  <conditionalFormatting sqref="G224">
    <cfRule type="top10" priority="405" bottom="1" rank="1"/>
    <cfRule type="top10" dxfId="244" priority="406" rank="1"/>
  </conditionalFormatting>
  <conditionalFormatting sqref="H224">
    <cfRule type="top10" priority="403" bottom="1" rank="1"/>
    <cfRule type="top10" dxfId="243" priority="404" rank="1"/>
  </conditionalFormatting>
  <conditionalFormatting sqref="I224">
    <cfRule type="top10" priority="401" bottom="1" rank="1"/>
    <cfRule type="top10" dxfId="242" priority="402" rank="1"/>
  </conditionalFormatting>
  <conditionalFormatting sqref="J224">
    <cfRule type="top10" priority="399" bottom="1" rank="1"/>
    <cfRule type="top10" dxfId="241" priority="400" rank="1"/>
  </conditionalFormatting>
  <conditionalFormatting sqref="K224">
    <cfRule type="top10" priority="397" bottom="1" rank="1"/>
    <cfRule type="top10" dxfId="240" priority="398" rank="1"/>
  </conditionalFormatting>
  <conditionalFormatting sqref="F225:F228">
    <cfRule type="top10" priority="395" bottom="1" rank="1"/>
    <cfRule type="top10" dxfId="239" priority="396" rank="1"/>
  </conditionalFormatting>
  <conditionalFormatting sqref="G225:G228">
    <cfRule type="top10" priority="393" bottom="1" rank="1"/>
    <cfRule type="top10" dxfId="238" priority="394" rank="1"/>
  </conditionalFormatting>
  <conditionalFormatting sqref="H225:H228">
    <cfRule type="top10" priority="391" bottom="1" rank="1"/>
    <cfRule type="top10" dxfId="237" priority="392" rank="1"/>
  </conditionalFormatting>
  <conditionalFormatting sqref="I225:I228">
    <cfRule type="top10" priority="389" bottom="1" rank="1"/>
    <cfRule type="top10" dxfId="236" priority="390" rank="1"/>
  </conditionalFormatting>
  <conditionalFormatting sqref="J225:J228">
    <cfRule type="top10" priority="387" bottom="1" rank="1"/>
    <cfRule type="top10" dxfId="235" priority="388" rank="1"/>
  </conditionalFormatting>
  <conditionalFormatting sqref="K225:K228">
    <cfRule type="top10" priority="385" bottom="1" rank="1"/>
    <cfRule type="top10" dxfId="234" priority="386" rank="1"/>
  </conditionalFormatting>
  <conditionalFormatting sqref="F231:F232">
    <cfRule type="top10" priority="383" bottom="1" rank="1"/>
    <cfRule type="top10" dxfId="233" priority="384" rank="1"/>
  </conditionalFormatting>
  <conditionalFormatting sqref="G231:G232">
    <cfRule type="top10" priority="381" bottom="1" rank="1"/>
    <cfRule type="top10" dxfId="232" priority="382" rank="1"/>
  </conditionalFormatting>
  <conditionalFormatting sqref="H231:H232">
    <cfRule type="top10" priority="379" bottom="1" rank="1"/>
    <cfRule type="top10" dxfId="231" priority="380" rank="1"/>
  </conditionalFormatting>
  <conditionalFormatting sqref="I231:I232">
    <cfRule type="top10" priority="377" bottom="1" rank="1"/>
    <cfRule type="top10" dxfId="230" priority="378" rank="1"/>
  </conditionalFormatting>
  <conditionalFormatting sqref="J231:J232">
    <cfRule type="top10" priority="375" bottom="1" rank="1"/>
    <cfRule type="top10" dxfId="229" priority="376" rank="1"/>
  </conditionalFormatting>
  <conditionalFormatting sqref="K231:K232">
    <cfRule type="top10" priority="373" bottom="1" rank="1"/>
    <cfRule type="top10" dxfId="228" priority="374" rank="1"/>
  </conditionalFormatting>
  <conditionalFormatting sqref="L234">
    <cfRule type="top10" dxfId="227" priority="371" bottom="1" rank="1"/>
    <cfRule type="top10" dxfId="226" priority="372" rank="1"/>
  </conditionalFormatting>
  <conditionalFormatting sqref="F234">
    <cfRule type="top10" priority="369" bottom="1" rank="1"/>
    <cfRule type="top10" dxfId="225" priority="370" rank="1"/>
  </conditionalFormatting>
  <conditionalFormatting sqref="G234">
    <cfRule type="top10" priority="367" bottom="1" rank="1"/>
    <cfRule type="top10" dxfId="224" priority="368" rank="1"/>
  </conditionalFormatting>
  <conditionalFormatting sqref="H234">
    <cfRule type="top10" priority="365" bottom="1" rank="1"/>
    <cfRule type="top10" dxfId="223" priority="366" rank="1"/>
  </conditionalFormatting>
  <conditionalFormatting sqref="I234">
    <cfRule type="top10" priority="363" bottom="1" rank="1"/>
    <cfRule type="top10" dxfId="222" priority="364" rank="1"/>
  </conditionalFormatting>
  <conditionalFormatting sqref="J234">
    <cfRule type="top10" priority="361" bottom="1" rank="1"/>
    <cfRule type="top10" dxfId="221" priority="362" rank="1"/>
  </conditionalFormatting>
  <conditionalFormatting sqref="K234">
    <cfRule type="top10" priority="359" bottom="1" rank="1"/>
    <cfRule type="top10" dxfId="220" priority="360" rank="1"/>
  </conditionalFormatting>
  <conditionalFormatting sqref="F235:F238">
    <cfRule type="top10" priority="357" bottom="1" rank="1"/>
    <cfRule type="top10" dxfId="219" priority="358" rank="1"/>
  </conditionalFormatting>
  <conditionalFormatting sqref="G235:G238">
    <cfRule type="top10" priority="355" bottom="1" rank="1"/>
    <cfRule type="top10" dxfId="218" priority="356" rank="1"/>
  </conditionalFormatting>
  <conditionalFormatting sqref="H235:H238">
    <cfRule type="top10" priority="353" bottom="1" rank="1"/>
    <cfRule type="top10" dxfId="217" priority="354" rank="1"/>
  </conditionalFormatting>
  <conditionalFormatting sqref="I235:I238">
    <cfRule type="top10" priority="351" bottom="1" rank="1"/>
    <cfRule type="top10" dxfId="216" priority="352" rank="1"/>
  </conditionalFormatting>
  <conditionalFormatting sqref="J235:J238">
    <cfRule type="top10" priority="349" bottom="1" rank="1"/>
    <cfRule type="top10" dxfId="215" priority="350" rank="1"/>
  </conditionalFormatting>
  <conditionalFormatting sqref="K235:K238">
    <cfRule type="top10" priority="347" bottom="1" rank="1"/>
    <cfRule type="top10" dxfId="214" priority="348" rank="1"/>
  </conditionalFormatting>
  <conditionalFormatting sqref="L230">
    <cfRule type="top10" dxfId="213" priority="345" bottom="1" rank="1"/>
    <cfRule type="top10" dxfId="212" priority="346" rank="1"/>
  </conditionalFormatting>
  <conditionalFormatting sqref="F230">
    <cfRule type="top10" priority="343" bottom="1" rank="1"/>
    <cfRule type="top10" dxfId="211" priority="344" rank="1"/>
  </conditionalFormatting>
  <conditionalFormatting sqref="G230">
    <cfRule type="top10" priority="341" bottom="1" rank="1"/>
    <cfRule type="top10" dxfId="210" priority="342" rank="1"/>
  </conditionalFormatting>
  <conditionalFormatting sqref="H230">
    <cfRule type="top10" priority="339" bottom="1" rank="1"/>
    <cfRule type="top10" dxfId="209" priority="340" rank="1"/>
  </conditionalFormatting>
  <conditionalFormatting sqref="I230">
    <cfRule type="top10" priority="337" bottom="1" rank="1"/>
    <cfRule type="top10" dxfId="208" priority="338" rank="1"/>
  </conditionalFormatting>
  <conditionalFormatting sqref="J230">
    <cfRule type="top10" priority="335" bottom="1" rank="1"/>
    <cfRule type="top10" dxfId="207" priority="336" rank="1"/>
  </conditionalFormatting>
  <conditionalFormatting sqref="K230">
    <cfRule type="top10" priority="333" bottom="1" rank="1"/>
    <cfRule type="top10" dxfId="206" priority="334" rank="1"/>
  </conditionalFormatting>
  <conditionalFormatting sqref="F240">
    <cfRule type="top10" priority="331" bottom="1" rank="1"/>
    <cfRule type="top10" dxfId="205" priority="332" rank="1"/>
  </conditionalFormatting>
  <conditionalFormatting sqref="G240">
    <cfRule type="top10" priority="329" bottom="1" rank="1"/>
    <cfRule type="top10" dxfId="204" priority="330" rank="1"/>
  </conditionalFormatting>
  <conditionalFormatting sqref="H240">
    <cfRule type="top10" priority="327" bottom="1" rank="1"/>
    <cfRule type="top10" dxfId="203" priority="328" rank="1"/>
  </conditionalFormatting>
  <conditionalFormatting sqref="I240">
    <cfRule type="top10" priority="325" bottom="1" rank="1"/>
    <cfRule type="top10" dxfId="202" priority="326" rank="1"/>
  </conditionalFormatting>
  <conditionalFormatting sqref="J240">
    <cfRule type="top10" priority="323" bottom="1" rank="1"/>
    <cfRule type="top10" dxfId="201" priority="324" rank="1"/>
  </conditionalFormatting>
  <conditionalFormatting sqref="K240">
    <cfRule type="top10" priority="321" bottom="1" rank="1"/>
    <cfRule type="top10" dxfId="200" priority="322" rank="1"/>
  </conditionalFormatting>
  <conditionalFormatting sqref="F241:F245">
    <cfRule type="top10" priority="319" bottom="1" rank="1"/>
    <cfRule type="top10" dxfId="199" priority="320" rank="1"/>
  </conditionalFormatting>
  <conditionalFormatting sqref="G241:G245">
    <cfRule type="top10" priority="317" bottom="1" rank="1"/>
    <cfRule type="top10" dxfId="198" priority="318" rank="1"/>
  </conditionalFormatting>
  <conditionalFormatting sqref="H241:H245">
    <cfRule type="top10" priority="315" bottom="1" rank="1"/>
    <cfRule type="top10" dxfId="197" priority="316" rank="1"/>
  </conditionalFormatting>
  <conditionalFormatting sqref="I241:I245">
    <cfRule type="top10" priority="313" bottom="1" rank="1"/>
    <cfRule type="top10" dxfId="196" priority="314" rank="1"/>
  </conditionalFormatting>
  <conditionalFormatting sqref="J241:J245">
    <cfRule type="top10" priority="311" bottom="1" rank="1"/>
    <cfRule type="top10" dxfId="195" priority="312" rank="1"/>
  </conditionalFormatting>
  <conditionalFormatting sqref="K241:K245">
    <cfRule type="top10" priority="309" bottom="1" rank="1"/>
    <cfRule type="top10" dxfId="194" priority="310" rank="1"/>
  </conditionalFormatting>
  <conditionalFormatting sqref="F247">
    <cfRule type="top10" priority="307" bottom="1" rank="1"/>
    <cfRule type="top10" dxfId="193" priority="308" rank="1"/>
  </conditionalFormatting>
  <conditionalFormatting sqref="G247">
    <cfRule type="top10" priority="305" bottom="1" rank="1"/>
    <cfRule type="top10" dxfId="192" priority="306" rank="1"/>
  </conditionalFormatting>
  <conditionalFormatting sqref="H247">
    <cfRule type="top10" priority="303" bottom="1" rank="1"/>
    <cfRule type="top10" dxfId="191" priority="304" rank="1"/>
  </conditionalFormatting>
  <conditionalFormatting sqref="I247">
    <cfRule type="top10" priority="301" bottom="1" rank="1"/>
    <cfRule type="top10" dxfId="190" priority="302" rank="1"/>
  </conditionalFormatting>
  <conditionalFormatting sqref="J247">
    <cfRule type="top10" priority="299" bottom="1" rank="1"/>
    <cfRule type="top10" dxfId="189" priority="300" rank="1"/>
  </conditionalFormatting>
  <conditionalFormatting sqref="K247">
    <cfRule type="top10" priority="297" bottom="1" rank="1"/>
    <cfRule type="top10" dxfId="188" priority="298" rank="1"/>
  </conditionalFormatting>
  <conditionalFormatting sqref="F248">
    <cfRule type="top10" priority="295" bottom="1" rank="1"/>
    <cfRule type="top10" dxfId="187" priority="296" rank="1"/>
  </conditionalFormatting>
  <conditionalFormatting sqref="G248">
    <cfRule type="top10" priority="293" bottom="1" rank="1"/>
    <cfRule type="top10" dxfId="186" priority="294" rank="1"/>
  </conditionalFormatting>
  <conditionalFormatting sqref="H248">
    <cfRule type="top10" priority="291" bottom="1" rank="1"/>
    <cfRule type="top10" dxfId="185" priority="292" rank="1"/>
  </conditionalFormatting>
  <conditionalFormatting sqref="I248">
    <cfRule type="top10" priority="289" bottom="1" rank="1"/>
    <cfRule type="top10" dxfId="184" priority="290" rank="1"/>
  </conditionalFormatting>
  <conditionalFormatting sqref="J248">
    <cfRule type="top10" priority="287" bottom="1" rank="1"/>
    <cfRule type="top10" dxfId="183" priority="288" rank="1"/>
  </conditionalFormatting>
  <conditionalFormatting sqref="K248">
    <cfRule type="top10" priority="285" bottom="1" rank="1"/>
    <cfRule type="top10" dxfId="182" priority="286" rank="1"/>
  </conditionalFormatting>
  <conditionalFormatting sqref="F250">
    <cfRule type="top10" priority="283" bottom="1" rank="1"/>
    <cfRule type="top10" dxfId="181" priority="284" rank="1"/>
  </conditionalFormatting>
  <conditionalFormatting sqref="G250">
    <cfRule type="top10" priority="281" bottom="1" rank="1"/>
    <cfRule type="top10" dxfId="180" priority="282" rank="1"/>
  </conditionalFormatting>
  <conditionalFormatting sqref="H250">
    <cfRule type="top10" priority="279" bottom="1" rank="1"/>
    <cfRule type="top10" dxfId="179" priority="280" rank="1"/>
  </conditionalFormatting>
  <conditionalFormatting sqref="I250">
    <cfRule type="top10" priority="277" bottom="1" rank="1"/>
    <cfRule type="top10" dxfId="178" priority="278" rank="1"/>
  </conditionalFormatting>
  <conditionalFormatting sqref="J250">
    <cfRule type="top10" priority="275" bottom="1" rank="1"/>
    <cfRule type="top10" dxfId="177" priority="276" rank="1"/>
  </conditionalFormatting>
  <conditionalFormatting sqref="K250">
    <cfRule type="top10" priority="273" bottom="1" rank="1"/>
    <cfRule type="top10" dxfId="176" priority="274" rank="1"/>
  </conditionalFormatting>
  <conditionalFormatting sqref="F251:F256">
    <cfRule type="top10" priority="271" bottom="1" rank="1"/>
    <cfRule type="top10" dxfId="175" priority="272" rank="1"/>
  </conditionalFormatting>
  <conditionalFormatting sqref="G251:G256">
    <cfRule type="top10" priority="269" bottom="1" rank="1"/>
    <cfRule type="top10" dxfId="174" priority="270" rank="1"/>
  </conditionalFormatting>
  <conditionalFormatting sqref="H251:H256">
    <cfRule type="top10" priority="267" bottom="1" rank="1"/>
    <cfRule type="top10" dxfId="173" priority="268" rank="1"/>
  </conditionalFormatting>
  <conditionalFormatting sqref="I251:I256">
    <cfRule type="top10" priority="265" bottom="1" rank="1"/>
    <cfRule type="top10" dxfId="172" priority="266" rank="1"/>
  </conditionalFormatting>
  <conditionalFormatting sqref="J251:J256">
    <cfRule type="top10" priority="263" bottom="1" rank="1"/>
    <cfRule type="top10" dxfId="171" priority="264" rank="1"/>
  </conditionalFormatting>
  <conditionalFormatting sqref="K251:K256">
    <cfRule type="top10" priority="261" bottom="1" rank="1"/>
    <cfRule type="top10" dxfId="170" priority="262" rank="1"/>
  </conditionalFormatting>
  <conditionalFormatting sqref="L258">
    <cfRule type="top10" dxfId="169" priority="259" bottom="1" rank="1"/>
    <cfRule type="top10" dxfId="168" priority="260" rank="1"/>
  </conditionalFormatting>
  <conditionalFormatting sqref="F258">
    <cfRule type="top10" priority="257" bottom="1" rank="1"/>
    <cfRule type="top10" dxfId="167" priority="258" rank="1"/>
  </conditionalFormatting>
  <conditionalFormatting sqref="G258">
    <cfRule type="top10" priority="255" bottom="1" rank="1"/>
    <cfRule type="top10" dxfId="166" priority="256" rank="1"/>
  </conditionalFormatting>
  <conditionalFormatting sqref="H258">
    <cfRule type="top10" priority="253" bottom="1" rank="1"/>
    <cfRule type="top10" dxfId="165" priority="254" rank="1"/>
  </conditionalFormatting>
  <conditionalFormatting sqref="I258">
    <cfRule type="top10" priority="251" bottom="1" rank="1"/>
    <cfRule type="top10" dxfId="164" priority="252" rank="1"/>
  </conditionalFormatting>
  <conditionalFormatting sqref="J258">
    <cfRule type="top10" priority="249" bottom="1" rank="1"/>
    <cfRule type="top10" dxfId="163" priority="250" rank="1"/>
  </conditionalFormatting>
  <conditionalFormatting sqref="K258">
    <cfRule type="top10" priority="247" bottom="1" rank="1"/>
    <cfRule type="top10" dxfId="162" priority="248" rank="1"/>
  </conditionalFormatting>
  <conditionalFormatting sqref="F261:F263">
    <cfRule type="top10" priority="245" bottom="1" rank="1"/>
    <cfRule type="top10" dxfId="161" priority="246" rank="1"/>
  </conditionalFormatting>
  <conditionalFormatting sqref="G261:G263">
    <cfRule type="top10" priority="243" bottom="1" rank="1"/>
    <cfRule type="top10" dxfId="160" priority="244" rank="1"/>
  </conditionalFormatting>
  <conditionalFormatting sqref="H261:H263">
    <cfRule type="top10" priority="241" bottom="1" rank="1"/>
    <cfRule type="top10" dxfId="159" priority="242" rank="1"/>
  </conditionalFormatting>
  <conditionalFormatting sqref="I261:I263">
    <cfRule type="top10" priority="239" bottom="1" rank="1"/>
    <cfRule type="top10" dxfId="158" priority="240" rank="1"/>
  </conditionalFormatting>
  <conditionalFormatting sqref="J261:J263">
    <cfRule type="top10" priority="237" bottom="1" rank="1"/>
    <cfRule type="top10" dxfId="157" priority="238" rank="1"/>
  </conditionalFormatting>
  <conditionalFormatting sqref="K261:K263">
    <cfRule type="top10" priority="235" bottom="1" rank="1"/>
    <cfRule type="top10" dxfId="156" priority="236" rank="1"/>
  </conditionalFormatting>
  <conditionalFormatting sqref="F259:F260">
    <cfRule type="top10" priority="233" bottom="1" rank="1"/>
    <cfRule type="top10" dxfId="155" priority="234" rank="1"/>
  </conditionalFormatting>
  <conditionalFormatting sqref="G259:G260">
    <cfRule type="top10" priority="231" bottom="1" rank="1"/>
    <cfRule type="top10" dxfId="154" priority="232" rank="1"/>
  </conditionalFormatting>
  <conditionalFormatting sqref="H259:H260">
    <cfRule type="top10" priority="229" bottom="1" rank="1"/>
    <cfRule type="top10" dxfId="153" priority="230" rank="1"/>
  </conditionalFormatting>
  <conditionalFormatting sqref="I259:I260">
    <cfRule type="top10" priority="227" bottom="1" rank="1"/>
    <cfRule type="top10" dxfId="152" priority="228" rank="1"/>
  </conditionalFormatting>
  <conditionalFormatting sqref="J259:J260">
    <cfRule type="top10" priority="225" bottom="1" rank="1"/>
    <cfRule type="top10" dxfId="151" priority="226" rank="1"/>
  </conditionalFormatting>
  <conditionalFormatting sqref="K259:K260">
    <cfRule type="top10" priority="223" bottom="1" rank="1"/>
    <cfRule type="top10" dxfId="150" priority="224" rank="1"/>
  </conditionalFormatting>
  <conditionalFormatting sqref="L265">
    <cfRule type="top10" dxfId="149" priority="221" bottom="1" rank="1"/>
    <cfRule type="top10" dxfId="148" priority="222" rank="1"/>
  </conditionalFormatting>
  <conditionalFormatting sqref="F265">
    <cfRule type="top10" priority="219" bottom="1" rank="1"/>
    <cfRule type="top10" dxfId="147" priority="220" rank="1"/>
  </conditionalFormatting>
  <conditionalFormatting sqref="G265">
    <cfRule type="top10" priority="217" bottom="1" rank="1"/>
    <cfRule type="top10" dxfId="146" priority="218" rank="1"/>
  </conditionalFormatting>
  <conditionalFormatting sqref="H265">
    <cfRule type="top10" priority="215" bottom="1" rank="1"/>
    <cfRule type="top10" dxfId="145" priority="216" rank="1"/>
  </conditionalFormatting>
  <conditionalFormatting sqref="I265">
    <cfRule type="top10" priority="213" bottom="1" rank="1"/>
    <cfRule type="top10" dxfId="144" priority="214" rank="1"/>
  </conditionalFormatting>
  <conditionalFormatting sqref="J265">
    <cfRule type="top10" priority="211" bottom="1" rank="1"/>
    <cfRule type="top10" dxfId="143" priority="212" rank="1"/>
  </conditionalFormatting>
  <conditionalFormatting sqref="K265">
    <cfRule type="top10" priority="209" bottom="1" rank="1"/>
    <cfRule type="top10" dxfId="142" priority="210" rank="1"/>
  </conditionalFormatting>
  <conditionalFormatting sqref="F266:F268">
    <cfRule type="top10" priority="207" bottom="1" rank="1"/>
    <cfRule type="top10" dxfId="141" priority="208" rank="1"/>
  </conditionalFormatting>
  <conditionalFormatting sqref="G266:G268">
    <cfRule type="top10" priority="205" bottom="1" rank="1"/>
    <cfRule type="top10" dxfId="140" priority="206" rank="1"/>
  </conditionalFormatting>
  <conditionalFormatting sqref="H266:H268">
    <cfRule type="top10" priority="203" bottom="1" rank="1"/>
    <cfRule type="top10" dxfId="139" priority="204" rank="1"/>
  </conditionalFormatting>
  <conditionalFormatting sqref="I266:I268">
    <cfRule type="top10" priority="201" bottom="1" rank="1"/>
    <cfRule type="top10" dxfId="138" priority="202" rank="1"/>
  </conditionalFormatting>
  <conditionalFormatting sqref="J266:J268">
    <cfRule type="top10" priority="199" bottom="1" rank="1"/>
    <cfRule type="top10" dxfId="137" priority="200" rank="1"/>
  </conditionalFormatting>
  <conditionalFormatting sqref="K266:K268">
    <cfRule type="top10" priority="197" bottom="1" rank="1"/>
    <cfRule type="top10" dxfId="136" priority="198" rank="1"/>
  </conditionalFormatting>
  <conditionalFormatting sqref="F271">
    <cfRule type="top10" dxfId="135" priority="196" rank="1"/>
  </conditionalFormatting>
  <conditionalFormatting sqref="G271">
    <cfRule type="top10" dxfId="134" priority="195" rank="1"/>
  </conditionalFormatting>
  <conditionalFormatting sqref="H271">
    <cfRule type="top10" dxfId="133" priority="194" rank="1"/>
  </conditionalFormatting>
  <conditionalFormatting sqref="I271">
    <cfRule type="top10" dxfId="132" priority="193" rank="1"/>
  </conditionalFormatting>
  <conditionalFormatting sqref="J271">
    <cfRule type="top10" dxfId="131" priority="192" rank="1"/>
  </conditionalFormatting>
  <conditionalFormatting sqref="K271">
    <cfRule type="top10" dxfId="130" priority="191" rank="1"/>
  </conditionalFormatting>
  <conditionalFormatting sqref="F274:F276">
    <cfRule type="top10" dxfId="129" priority="190" rank="1"/>
  </conditionalFormatting>
  <conditionalFormatting sqref="G274:G276">
    <cfRule type="top10" dxfId="128" priority="189" rank="1"/>
  </conditionalFormatting>
  <conditionalFormatting sqref="H274:H276">
    <cfRule type="top10" dxfId="127" priority="188" rank="1"/>
  </conditionalFormatting>
  <conditionalFormatting sqref="I274:I276">
    <cfRule type="top10" dxfId="126" priority="187" rank="1"/>
  </conditionalFormatting>
  <conditionalFormatting sqref="J274:J276">
    <cfRule type="top10" dxfId="125" priority="186" rank="1"/>
  </conditionalFormatting>
  <conditionalFormatting sqref="K274:K276">
    <cfRule type="top10" dxfId="124" priority="185" rank="1"/>
  </conditionalFormatting>
  <conditionalFormatting sqref="F279:F282">
    <cfRule type="top10" dxfId="123" priority="184" rank="1"/>
  </conditionalFormatting>
  <conditionalFormatting sqref="G279:G282">
    <cfRule type="top10" dxfId="122" priority="183" rank="1"/>
  </conditionalFormatting>
  <conditionalFormatting sqref="H279:H282">
    <cfRule type="top10" dxfId="121" priority="182" rank="1"/>
  </conditionalFormatting>
  <conditionalFormatting sqref="I279:I282">
    <cfRule type="top10" dxfId="120" priority="181" rank="1"/>
  </conditionalFormatting>
  <conditionalFormatting sqref="J279:J282">
    <cfRule type="top10" dxfId="119" priority="180" rank="1"/>
  </conditionalFormatting>
  <conditionalFormatting sqref="K279:K282">
    <cfRule type="top10" dxfId="118" priority="179" rank="1"/>
  </conditionalFormatting>
  <conditionalFormatting sqref="F285">
    <cfRule type="top10" dxfId="117" priority="178" rank="1"/>
  </conditionalFormatting>
  <conditionalFormatting sqref="G285">
    <cfRule type="top10" dxfId="116" priority="177" rank="1"/>
  </conditionalFormatting>
  <conditionalFormatting sqref="H285">
    <cfRule type="top10" dxfId="115" priority="176" rank="1"/>
  </conditionalFormatting>
  <conditionalFormatting sqref="I285">
    <cfRule type="top10" dxfId="114" priority="175" rank="1"/>
  </conditionalFormatting>
  <conditionalFormatting sqref="J285">
    <cfRule type="top10" dxfId="113" priority="174" rank="1"/>
  </conditionalFormatting>
  <conditionalFormatting sqref="K285">
    <cfRule type="top10" dxfId="112" priority="173" rank="1"/>
  </conditionalFormatting>
  <conditionalFormatting sqref="F287:F291">
    <cfRule type="top10" priority="171" bottom="1" rank="1"/>
    <cfRule type="top10" dxfId="111" priority="172" rank="1"/>
  </conditionalFormatting>
  <conditionalFormatting sqref="G287:G291">
    <cfRule type="top10" priority="169" bottom="1" rank="1"/>
    <cfRule type="top10" dxfId="110" priority="170" rank="1"/>
  </conditionalFormatting>
  <conditionalFormatting sqref="H287:H291">
    <cfRule type="top10" priority="167" bottom="1" rank="1"/>
    <cfRule type="top10" dxfId="109" priority="168" rank="1"/>
  </conditionalFormatting>
  <conditionalFormatting sqref="I287:I291">
    <cfRule type="top10" priority="165" bottom="1" rank="1"/>
    <cfRule type="top10" dxfId="108" priority="166" rank="1"/>
  </conditionalFormatting>
  <conditionalFormatting sqref="J287:J291">
    <cfRule type="top10" priority="163" bottom="1" rank="1"/>
    <cfRule type="top10" dxfId="107" priority="164" rank="1"/>
  </conditionalFormatting>
  <conditionalFormatting sqref="K287:K291">
    <cfRule type="top10" priority="161" bottom="1" rank="1"/>
    <cfRule type="top10" dxfId="106" priority="162" rank="1"/>
  </conditionalFormatting>
  <conditionalFormatting sqref="F293:F298">
    <cfRule type="top10" priority="159" bottom="1" rank="1"/>
    <cfRule type="top10" dxfId="105" priority="160" rank="1"/>
  </conditionalFormatting>
  <conditionalFormatting sqref="G293:G298">
    <cfRule type="top10" priority="157" bottom="1" rank="1"/>
    <cfRule type="top10" dxfId="104" priority="158" rank="1"/>
  </conditionalFormatting>
  <conditionalFormatting sqref="H293:H298">
    <cfRule type="top10" priority="155" bottom="1" rank="1"/>
    <cfRule type="top10" dxfId="103" priority="156" rank="1"/>
  </conditionalFormatting>
  <conditionalFormatting sqref="I293:I298">
    <cfRule type="top10" priority="153" bottom="1" rank="1"/>
    <cfRule type="top10" dxfId="102" priority="154" rank="1"/>
  </conditionalFormatting>
  <conditionalFormatting sqref="J293:J298">
    <cfRule type="top10" priority="151" bottom="1" rank="1"/>
    <cfRule type="top10" dxfId="101" priority="152" rank="1"/>
  </conditionalFormatting>
  <conditionalFormatting sqref="K293:K298">
    <cfRule type="top10" priority="149" bottom="1" rank="1"/>
    <cfRule type="top10" dxfId="100" priority="150" rank="1"/>
  </conditionalFormatting>
  <conditionalFormatting sqref="F301">
    <cfRule type="top10" dxfId="99" priority="148" rank="1"/>
  </conditionalFormatting>
  <conditionalFormatting sqref="G301">
    <cfRule type="top10" dxfId="98" priority="147" rank="1"/>
  </conditionalFormatting>
  <conditionalFormatting sqref="H301">
    <cfRule type="top10" dxfId="97" priority="146" rank="1"/>
  </conditionalFormatting>
  <conditionalFormatting sqref="I301">
    <cfRule type="top10" dxfId="96" priority="145" rank="1"/>
  </conditionalFormatting>
  <conditionalFormatting sqref="J301">
    <cfRule type="top10" dxfId="95" priority="144" rank="1"/>
  </conditionalFormatting>
  <conditionalFormatting sqref="K301">
    <cfRule type="top10" dxfId="94" priority="143" rank="1"/>
  </conditionalFormatting>
  <conditionalFormatting sqref="F302">
    <cfRule type="top10" dxfId="93" priority="142" rank="1"/>
  </conditionalFormatting>
  <conditionalFormatting sqref="G302">
    <cfRule type="top10" dxfId="92" priority="141" rank="1"/>
  </conditionalFormatting>
  <conditionalFormatting sqref="H302">
    <cfRule type="top10" dxfId="91" priority="140" rank="1"/>
  </conditionalFormatting>
  <conditionalFormatting sqref="I302">
    <cfRule type="top10" dxfId="90" priority="139" rank="1"/>
  </conditionalFormatting>
  <conditionalFormatting sqref="J302">
    <cfRule type="top10" dxfId="89" priority="138" rank="1"/>
  </conditionalFormatting>
  <conditionalFormatting sqref="K302">
    <cfRule type="top10" dxfId="88" priority="137" rank="1"/>
  </conditionalFormatting>
  <conditionalFormatting sqref="F305">
    <cfRule type="top10" dxfId="87" priority="136" rank="1"/>
  </conditionalFormatting>
  <conditionalFormatting sqref="G305">
    <cfRule type="top10" dxfId="86" priority="135" rank="1"/>
  </conditionalFormatting>
  <conditionalFormatting sqref="H305">
    <cfRule type="top10" dxfId="85" priority="134" rank="1"/>
  </conditionalFormatting>
  <conditionalFormatting sqref="I305">
    <cfRule type="top10" dxfId="84" priority="133" rank="1"/>
  </conditionalFormatting>
  <conditionalFormatting sqref="J305">
    <cfRule type="top10" dxfId="83" priority="132" rank="1"/>
  </conditionalFormatting>
  <conditionalFormatting sqref="K305">
    <cfRule type="top10" dxfId="82" priority="131" rank="1"/>
  </conditionalFormatting>
  <conditionalFormatting sqref="F307">
    <cfRule type="top10" priority="129" bottom="1" rank="1"/>
    <cfRule type="top10" dxfId="81" priority="130" rank="1"/>
  </conditionalFormatting>
  <conditionalFormatting sqref="G307">
    <cfRule type="top10" priority="127" bottom="1" rank="1"/>
    <cfRule type="top10" dxfId="80" priority="128" rank="1"/>
  </conditionalFormatting>
  <conditionalFormatting sqref="H307">
    <cfRule type="top10" priority="125" bottom="1" rank="1"/>
    <cfRule type="top10" dxfId="79" priority="126" rank="1"/>
  </conditionalFormatting>
  <conditionalFormatting sqref="I307">
    <cfRule type="top10" priority="123" bottom="1" rank="1"/>
    <cfRule type="top10" dxfId="78" priority="124" rank="1"/>
  </conditionalFormatting>
  <conditionalFormatting sqref="J307">
    <cfRule type="top10" priority="121" bottom="1" rank="1"/>
    <cfRule type="top10" dxfId="77" priority="122" rank="1"/>
  </conditionalFormatting>
  <conditionalFormatting sqref="K307">
    <cfRule type="top10" priority="119" bottom="1" rank="1"/>
    <cfRule type="top10" dxfId="76" priority="120" rank="1"/>
  </conditionalFormatting>
  <conditionalFormatting sqref="F308:F311">
    <cfRule type="top10" priority="117" bottom="1" rank="1"/>
    <cfRule type="top10" dxfId="75" priority="118" rank="1"/>
  </conditionalFormatting>
  <conditionalFormatting sqref="G308:G311">
    <cfRule type="top10" priority="115" bottom="1" rank="1"/>
    <cfRule type="top10" dxfId="74" priority="116" rank="1"/>
  </conditionalFormatting>
  <conditionalFormatting sqref="H308:H311">
    <cfRule type="top10" priority="113" bottom="1" rank="1"/>
    <cfRule type="top10" dxfId="73" priority="114" rank="1"/>
  </conditionalFormatting>
  <conditionalFormatting sqref="I308:I311">
    <cfRule type="top10" priority="111" bottom="1" rank="1"/>
    <cfRule type="top10" dxfId="72" priority="112" rank="1"/>
  </conditionalFormatting>
  <conditionalFormatting sqref="J308:J311">
    <cfRule type="top10" priority="109" bottom="1" rank="1"/>
    <cfRule type="top10" dxfId="71" priority="110" rank="1"/>
  </conditionalFormatting>
  <conditionalFormatting sqref="K308:K311">
    <cfRule type="top10" priority="107" bottom="1" rank="1"/>
    <cfRule type="top10" dxfId="70" priority="108" rank="1"/>
  </conditionalFormatting>
  <conditionalFormatting sqref="F313">
    <cfRule type="top10" priority="105" bottom="1" rank="1"/>
    <cfRule type="top10" dxfId="69" priority="106" rank="1"/>
  </conditionalFormatting>
  <conditionalFormatting sqref="G313">
    <cfRule type="top10" priority="103" bottom="1" rank="1"/>
    <cfRule type="top10" dxfId="68" priority="104" rank="1"/>
  </conditionalFormatting>
  <conditionalFormatting sqref="H313">
    <cfRule type="top10" priority="101" bottom="1" rank="1"/>
    <cfRule type="top10" dxfId="67" priority="102" rank="1"/>
  </conditionalFormatting>
  <conditionalFormatting sqref="I313">
    <cfRule type="top10" priority="99" bottom="1" rank="1"/>
    <cfRule type="top10" dxfId="66" priority="100" rank="1"/>
  </conditionalFormatting>
  <conditionalFormatting sqref="J313">
    <cfRule type="top10" priority="97" bottom="1" rank="1"/>
    <cfRule type="top10" dxfId="65" priority="98" rank="1"/>
  </conditionalFormatting>
  <conditionalFormatting sqref="K313">
    <cfRule type="top10" priority="95" bottom="1" rank="1"/>
    <cfRule type="top10" dxfId="64" priority="96" rank="1"/>
  </conditionalFormatting>
  <conditionalFormatting sqref="F314:F318">
    <cfRule type="top10" priority="93" bottom="1" rank="1"/>
    <cfRule type="top10" dxfId="63" priority="94" rank="1"/>
  </conditionalFormatting>
  <conditionalFormatting sqref="G314:G318">
    <cfRule type="top10" priority="91" bottom="1" rank="1"/>
    <cfRule type="top10" dxfId="62" priority="92" rank="1"/>
  </conditionalFormatting>
  <conditionalFormatting sqref="H314:H318">
    <cfRule type="top10" priority="89" bottom="1" rank="1"/>
    <cfRule type="top10" dxfId="61" priority="90" rank="1"/>
  </conditionalFormatting>
  <conditionalFormatting sqref="I314:I318">
    <cfRule type="top10" priority="87" bottom="1" rank="1"/>
    <cfRule type="top10" dxfId="60" priority="88" rank="1"/>
  </conditionalFormatting>
  <conditionalFormatting sqref="J314:J318">
    <cfRule type="top10" priority="85" bottom="1" rank="1"/>
    <cfRule type="top10" dxfId="59" priority="86" rank="1"/>
  </conditionalFormatting>
  <conditionalFormatting sqref="K314:K318">
    <cfRule type="top10" priority="83" bottom="1" rank="1"/>
    <cfRule type="top10" dxfId="58" priority="84" rank="1"/>
  </conditionalFormatting>
  <conditionalFormatting sqref="L320">
    <cfRule type="top10" dxfId="57" priority="81" bottom="1" rank="1"/>
    <cfRule type="top10" dxfId="56" priority="82" rank="1"/>
  </conditionalFormatting>
  <conditionalFormatting sqref="F320">
    <cfRule type="top10" priority="79" bottom="1" rank="1"/>
    <cfRule type="top10" dxfId="55" priority="80" rank="1"/>
  </conditionalFormatting>
  <conditionalFormatting sqref="G320">
    <cfRule type="top10" priority="77" bottom="1" rank="1"/>
    <cfRule type="top10" dxfId="54" priority="78" rank="1"/>
  </conditionalFormatting>
  <conditionalFormatting sqref="H320">
    <cfRule type="top10" priority="75" bottom="1" rank="1"/>
    <cfRule type="top10" dxfId="53" priority="76" rank="1"/>
  </conditionalFormatting>
  <conditionalFormatting sqref="I320">
    <cfRule type="top10" priority="73" bottom="1" rank="1"/>
    <cfRule type="top10" dxfId="52" priority="74" rank="1"/>
  </conditionalFormatting>
  <conditionalFormatting sqref="J320">
    <cfRule type="top10" priority="71" bottom="1" rank="1"/>
    <cfRule type="top10" dxfId="51" priority="72" rank="1"/>
  </conditionalFormatting>
  <conditionalFormatting sqref="K320">
    <cfRule type="top10" priority="69" bottom="1" rank="1"/>
    <cfRule type="top10" dxfId="50" priority="70" rank="1"/>
  </conditionalFormatting>
  <conditionalFormatting sqref="F321:F324">
    <cfRule type="top10" priority="67" bottom="1" rank="1"/>
    <cfRule type="top10" dxfId="49" priority="68" rank="1"/>
  </conditionalFormatting>
  <conditionalFormatting sqref="G321:G324">
    <cfRule type="top10" priority="65" bottom="1" rank="1"/>
    <cfRule type="top10" dxfId="48" priority="66" rank="1"/>
  </conditionalFormatting>
  <conditionalFormatting sqref="H321:H324">
    <cfRule type="top10" priority="63" bottom="1" rank="1"/>
    <cfRule type="top10" dxfId="47" priority="64" rank="1"/>
  </conditionalFormatting>
  <conditionalFormatting sqref="I321:I324">
    <cfRule type="top10" priority="61" bottom="1" rank="1"/>
    <cfRule type="top10" dxfId="46" priority="62" rank="1"/>
  </conditionalFormatting>
  <conditionalFormatting sqref="J321:J324">
    <cfRule type="top10" priority="59" bottom="1" rank="1"/>
    <cfRule type="top10" dxfId="45" priority="60" rank="1"/>
  </conditionalFormatting>
  <conditionalFormatting sqref="K321:K324">
    <cfRule type="top10" priority="57" bottom="1" rank="1"/>
    <cfRule type="top10" dxfId="44" priority="58" rank="1"/>
  </conditionalFormatting>
  <conditionalFormatting sqref="L326">
    <cfRule type="top10" dxfId="43" priority="55" bottom="1" rank="1"/>
    <cfRule type="top10" dxfId="42" priority="56" rank="1"/>
  </conditionalFormatting>
  <conditionalFormatting sqref="F326">
    <cfRule type="top10" priority="53" bottom="1" rank="1"/>
    <cfRule type="top10" dxfId="41" priority="54" rank="1"/>
  </conditionalFormatting>
  <conditionalFormatting sqref="G326">
    <cfRule type="top10" priority="51" bottom="1" rank="1"/>
    <cfRule type="top10" dxfId="40" priority="52" rank="1"/>
  </conditionalFormatting>
  <conditionalFormatting sqref="H326">
    <cfRule type="top10" priority="49" bottom="1" rank="1"/>
    <cfRule type="top10" dxfId="39" priority="50" rank="1"/>
  </conditionalFormatting>
  <conditionalFormatting sqref="I326">
    <cfRule type="top10" priority="47" bottom="1" rank="1"/>
    <cfRule type="top10" dxfId="38" priority="48" rank="1"/>
  </conditionalFormatting>
  <conditionalFormatting sqref="J326">
    <cfRule type="top10" priority="45" bottom="1" rank="1"/>
    <cfRule type="top10" dxfId="37" priority="46" rank="1"/>
  </conditionalFormatting>
  <conditionalFormatting sqref="K326">
    <cfRule type="top10" priority="43" bottom="1" rank="1"/>
    <cfRule type="top10" dxfId="36" priority="44" rank="1"/>
  </conditionalFormatting>
  <conditionalFormatting sqref="F327:F328">
    <cfRule type="top10" priority="41" bottom="1" rank="1"/>
    <cfRule type="top10" dxfId="35" priority="42" rank="1"/>
  </conditionalFormatting>
  <conditionalFormatting sqref="G327:G328">
    <cfRule type="top10" priority="39" bottom="1" rank="1"/>
    <cfRule type="top10" dxfId="34" priority="40" rank="1"/>
  </conditionalFormatting>
  <conditionalFormatting sqref="H327:H328">
    <cfRule type="top10" priority="37" bottom="1" rank="1"/>
    <cfRule type="top10" dxfId="33" priority="38" rank="1"/>
  </conditionalFormatting>
  <conditionalFormatting sqref="I327:I328">
    <cfRule type="top10" priority="35" bottom="1" rank="1"/>
    <cfRule type="top10" dxfId="32" priority="36" rank="1"/>
  </conditionalFormatting>
  <conditionalFormatting sqref="J327:J328">
    <cfRule type="top10" priority="33" bottom="1" rank="1"/>
    <cfRule type="top10" dxfId="31" priority="34" rank="1"/>
  </conditionalFormatting>
  <conditionalFormatting sqref="K327:K328">
    <cfRule type="top10" priority="31" bottom="1" rank="1"/>
    <cfRule type="top10" dxfId="30" priority="32" rank="1"/>
  </conditionalFormatting>
  <conditionalFormatting sqref="F331:F334">
    <cfRule type="top10" dxfId="29" priority="7" rank="1"/>
  </conditionalFormatting>
  <conditionalFormatting sqref="G331:G334">
    <cfRule type="top10" dxfId="28" priority="8" rank="1"/>
  </conditionalFormatting>
  <conditionalFormatting sqref="H331:H334">
    <cfRule type="top10" dxfId="27" priority="9" rank="1"/>
  </conditionalFormatting>
  <conditionalFormatting sqref="I331:I334">
    <cfRule type="top10" dxfId="26" priority="10" rank="1"/>
  </conditionalFormatting>
  <conditionalFormatting sqref="J331:J335">
    <cfRule type="top10" dxfId="25" priority="11" rank="1"/>
  </conditionalFormatting>
  <conditionalFormatting sqref="K331:K334">
    <cfRule type="top10" dxfId="24" priority="12" rank="1"/>
  </conditionalFormatting>
  <conditionalFormatting sqref="F337">
    <cfRule type="top10" dxfId="23" priority="13" rank="1"/>
  </conditionalFormatting>
  <conditionalFormatting sqref="G337">
    <cfRule type="top10" dxfId="22" priority="14" rank="1"/>
  </conditionalFormatting>
  <conditionalFormatting sqref="H337">
    <cfRule type="top10" dxfId="21" priority="15" rank="1"/>
  </conditionalFormatting>
  <conditionalFormatting sqref="I337">
    <cfRule type="top10" dxfId="20" priority="16" rank="1"/>
  </conditionalFormatting>
  <conditionalFormatting sqref="J337">
    <cfRule type="top10" dxfId="19" priority="17" rank="1"/>
  </conditionalFormatting>
  <conditionalFormatting sqref="K337">
    <cfRule type="top10" dxfId="18" priority="18" rank="1"/>
  </conditionalFormatting>
  <conditionalFormatting sqref="F340:F345">
    <cfRule type="top10" dxfId="17" priority="19" rank="1"/>
  </conditionalFormatting>
  <conditionalFormatting sqref="G340:G345">
    <cfRule type="top10" dxfId="16" priority="20" rank="1"/>
  </conditionalFormatting>
  <conditionalFormatting sqref="H340:H345">
    <cfRule type="top10" dxfId="15" priority="21" rank="1"/>
  </conditionalFormatting>
  <conditionalFormatting sqref="I340:I345">
    <cfRule type="top10" dxfId="14" priority="22" rank="1"/>
  </conditionalFormatting>
  <conditionalFormatting sqref="J340:J345">
    <cfRule type="top10" dxfId="13" priority="23" rank="1"/>
  </conditionalFormatting>
  <conditionalFormatting sqref="K340:K345">
    <cfRule type="top10" dxfId="12" priority="24" rank="1"/>
  </conditionalFormatting>
  <conditionalFormatting sqref="F348:F350">
    <cfRule type="top10" dxfId="11" priority="25" rank="1"/>
  </conditionalFormatting>
  <conditionalFormatting sqref="G348:G350">
    <cfRule type="top10" dxfId="10" priority="26" rank="1"/>
  </conditionalFormatting>
  <conditionalFormatting sqref="H348:H350">
    <cfRule type="top10" dxfId="9" priority="27" rank="1"/>
  </conditionalFormatting>
  <conditionalFormatting sqref="I348:I350">
    <cfRule type="top10" dxfId="8" priority="28" rank="1"/>
  </conditionalFormatting>
  <conditionalFormatting sqref="J348:J350">
    <cfRule type="top10" dxfId="7" priority="29" rank="1"/>
  </conditionalFormatting>
  <conditionalFormatting sqref="K348:K350">
    <cfRule type="top10" dxfId="6" priority="30" rank="1"/>
  </conditionalFormatting>
  <conditionalFormatting sqref="F353:F354">
    <cfRule type="top10" dxfId="5" priority="6" rank="1"/>
  </conditionalFormatting>
  <conditionalFormatting sqref="G353:G354">
    <cfRule type="top10" dxfId="4" priority="5" rank="1"/>
  </conditionalFormatting>
  <conditionalFormatting sqref="H353:H354">
    <cfRule type="top10" dxfId="3" priority="4" rank="1"/>
  </conditionalFormatting>
  <conditionalFormatting sqref="I353:I354">
    <cfRule type="top10" dxfId="2" priority="3" rank="1"/>
  </conditionalFormatting>
  <conditionalFormatting sqref="J353:J354">
    <cfRule type="top10" dxfId="1" priority="2" rank="1"/>
  </conditionalFormatting>
  <conditionalFormatting sqref="K353:K354">
    <cfRule type="top10" dxfId="0" priority="1" rank="1"/>
  </conditionalFormatting>
  <dataValidations count="2">
    <dataValidation type="list" allowBlank="1" showInputMessage="1" showErrorMessage="1" sqref="C352" xr:uid="{9BD1DBEE-C4DF-44B1-AE18-5BDED3934183}">
      <formula1>$G$14:$G$20</formula1>
    </dataValidation>
    <dataValidation type="list" allowBlank="1" showInputMessage="1" showErrorMessage="1" sqref="C347 C339" xr:uid="{7D87825C-26A6-4781-9C7B-64E62225684A}">
      <formula1>$G$6:$G$8</formula1>
    </dataValidation>
  </dataValidations>
  <pageMargins left="0.7" right="0.7" top="0.75" bottom="0.75" header="0.3" footer="0.3"/>
  <pageSetup scale="9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300-000000000000}">
          <x14:formula1>
            <xm:f>'C:\Users\abra2\AppData\Local\Packages\Microsoft.MicrosoftEdge_8wekyb3d8bbwe\TempState\Downloads\[BGSL_ABRA2019-4-24-19.xlsm]Data'!#REF!</xm:f>
          </x14:formula1>
          <xm:sqref>C2:C6</xm:sqref>
        </x14:dataValidation>
        <x14:dataValidation type="list" allowBlank="1" showInputMessage="1" showErrorMessage="1" xr:uid="{1B935E56-AEEB-4056-B85C-EF834EF2F23A}">
          <x14:formula1>
            <xm:f>'C:\Users\Steve\Documents\_Shooting\_Ruger 10-22\2019\[BGSL_ABRA_Scoring_5-12-2019.xlsm]Data'!#REF!</xm:f>
          </x14:formula1>
          <xm:sqref>C9:C12 C14</xm:sqref>
        </x14:dataValidation>
        <x14:dataValidation type="list" allowBlank="1" showInputMessage="1" showErrorMessage="1" xr:uid="{02B0BD62-2DDD-4EDD-B7C8-5D2529E7C1DA}">
          <x14:formula1>
            <xm:f>'C:\Users\Steve\Documents\_Shooting\_Ruger 10-22\2019\[ABRA2019-Scoring 5-29-19.xlsm]Data'!#REF!</xm:f>
          </x14:formula1>
          <xm:sqref>C17:C20 C23:C25</xm:sqref>
        </x14:dataValidation>
        <x14:dataValidation type="list" allowBlank="1" showInputMessage="1" showErrorMessage="1" xr:uid="{CB6954E2-F3BE-4E03-BFBB-36F7C6FCE82D}">
          <x14:formula1>
            <xm:f>'C:\Users\Steve\Documents\_Shooting\_Ruger 10-22\2019\[_ABRA2019-Scoring 6-9-19 Club Tournament.xlsm]Data'!#REF!</xm:f>
          </x14:formula1>
          <xm:sqref>C35:C38 C28:C32 C41</xm:sqref>
        </x14:dataValidation>
        <x14:dataValidation type="list" allowBlank="1" showInputMessage="1" showErrorMessage="1" xr:uid="{BE43A650-BEAF-473D-919C-45B8E615385C}">
          <x14:formula1>
            <xm:f>'C:\Users\Steve\Documents\_Shooting\_Ruger 10-22\2019\[BGSL_ABRA-Scoring 6-26-19.xlsm]a'!#REF!</xm:f>
          </x14:formula1>
          <xm:sqref>C51:C54 C44:C48 C57</xm:sqref>
        </x14:dataValidation>
        <x14:dataValidation type="list" allowBlank="1" showInputMessage="1" showErrorMessage="1" xr:uid="{AF3C2A23-D9CC-48ED-BC7B-2E6115E0853E}">
          <x14:formula1>
            <xm:f>'C:\Users\abra2\AppData\Local\Packages\Microsoft.MicrosoftEdge_8wekyb3d8bbwe\TempState\Downloads\[BGSL_ABRA2019-Scoring 7-7-19.xlsm]Data'!#REF!</xm:f>
          </x14:formula1>
          <xm:sqref>C68 C60:C65 C71:C74</xm:sqref>
        </x14:dataValidation>
        <x14:dataValidation type="list" allowBlank="1" showInputMessage="1" showErrorMessage="1" xr:uid="{7AA92FB1-180C-407B-A63D-1F19B2DBDF44}">
          <x14:formula1>
            <xm:f>'C:\Users\Steve\Documents\_Shooting\_Ruger 10-22\2019\[_ABRA2019-Scoring 7-24-19.xlsm]Data'!#REF!</xm:f>
          </x14:formula1>
          <xm:sqref>C92:C94 C77:C82 C85:C89 C97</xm:sqref>
        </x14:dataValidation>
        <x14:dataValidation type="list" allowBlank="1" showInputMessage="1" showErrorMessage="1" xr:uid="{40C0AF2B-F814-4C01-8C46-50066EB17BA2}">
          <x14:formula1>
            <xm:f>'C:\Users\Steve\Documents\_Shooting\_Ruger 10-22\2019\[_BGSL_ABRA-Scoring 8-11-19.xlsm]Data'!#REF!</xm:f>
          </x14:formula1>
          <xm:sqref>C146:C147 C150 C136 C139:C143 C100:C105 C134</xm:sqref>
        </x14:dataValidation>
        <x14:dataValidation type="list" allowBlank="1" showInputMessage="1" showErrorMessage="1" xr:uid="{325BC079-C8B6-430F-9627-879C83F24F2A}">
          <x14:formula1>
            <xm:f>'C:\Users\Steve\Documents\_Shooting\_Ruger 10-22\2019\[_ABRA2019-Scoring _ 8-21-19.xlsm]Data'!#REF!</xm:f>
          </x14:formula1>
          <xm:sqref>C162:C165 C153 C156:C159 C168</xm:sqref>
        </x14:dataValidation>
        <x14:dataValidation type="list" allowBlank="1" showInputMessage="1" showErrorMessage="1" xr:uid="{ED55912D-70DC-49A9-9F0A-60F88F629FCC}">
          <x14:formula1>
            <xm:f>'C:\Users\Steve\Documents\_Shooting\_Ruger 10-22\2019\[_ABRA2019-Scoring 9-8-19.xlsm]Data'!#REF!</xm:f>
          </x14:formula1>
          <xm:sqref>C180:C183 C171:C174 C177 C186:C187</xm:sqref>
        </x14:dataValidation>
        <x14:dataValidation type="list" allowBlank="1" showInputMessage="1" showErrorMessage="1" xr:uid="{C8B82709-DBCE-408B-B837-8F75832C24D7}">
          <x14:formula1>
            <xm:f>'C:\Users\abra2\Desktop\ABRA Files and More\AUTO BENCH REST ASSOCIATION FILE\ABRA 2019\Kentucky\[New Haven_ABRA2019-Scoring 8-17-19_Lisa (2).xlsm]Data'!#REF!</xm:f>
          </x14:formula1>
          <xm:sqref>C107:C110 C126:C127 C122:C123 C113:C115 C117:C119</xm:sqref>
        </x14:dataValidation>
        <x14:dataValidation type="list" operator="greaterThan" allowBlank="1" showInputMessage="1" showErrorMessage="1" xr:uid="{2F593E04-247C-4188-B457-BF00928F9BBB}">
          <x14:formula1>
            <xm:f>'C:\Users\abra2\Desktop\ABRA Files and More\AUTO BENCH REST ASSOCIATION FILE\ABRA 2019\Kentucky\[New Haven_ABRA2019-Scoring 8-17-19_Lisa (2).xlsm]Data'!#REF!</xm:f>
          </x14:formula1>
          <xm:sqref>C130</xm:sqref>
        </x14:dataValidation>
        <x14:dataValidation type="list" allowBlank="1" showInputMessage="1" showErrorMessage="1" xr:uid="{21DEA5CA-7BD4-4D10-9804-4D974A831D5E}">
          <x14:formula1>
            <xm:f>'C:\Users\abra2\Desktop\ABRA Files and More\AUTO BENCH REST ASSOCIATION FILE\ABRA 2019\Kentucky\[ABRA KENTUCKY SCORING PROGRAM 2019.xlsm]DATA SHEET'!#REF!</xm:f>
          </x14:formula1>
          <xm:sqref>C189:C190 C192:C193 C201:C202 C195:C198 C204:C205</xm:sqref>
        </x14:dataValidation>
        <x14:dataValidation type="list" operator="greaterThan" allowBlank="1" showInputMessage="1" showErrorMessage="1" xr:uid="{84B1E066-5AAB-41D2-BF17-BADBD782EBED}">
          <x14:formula1>
            <xm:f>'C:\Users\abra2\AppData\Local\Packages\Microsoft.MicrosoftEdge_8wekyb3d8bbwe\TempState\Downloads\[ABRA09.21.2019.New Haven (1).xlsm]Data'!#REF!</xm:f>
          </x14:formula1>
          <xm:sqref>C208:C209 C211</xm:sqref>
        </x14:dataValidation>
        <x14:dataValidation type="list" allowBlank="1" showInputMessage="1" showErrorMessage="1" xr:uid="{E8E08B44-69E5-4476-BB3F-DDA21793A801}">
          <x14:formula1>
            <xm:f>'C:\Users\abra2\AppData\Local\Packages\Microsoft.MicrosoftEdge_8wekyb3d8bbwe\TempState\Downloads\[ABRA09.21.2019.New Haven (1).xlsm]Data'!#REF!</xm:f>
          </x14:formula1>
          <xm:sqref>C214:C216 C219:C222</xm:sqref>
        </x14:dataValidation>
        <x14:dataValidation type="list" allowBlank="1" showInputMessage="1" showErrorMessage="1" xr:uid="{58A4D77D-81CD-46D2-B7F5-F872B0A86BA8}">
          <x14:formula1>
            <xm:f>'C:\Users\Steve\Documents\_Shooting\_Ruger 10-22\2019\[_ABRA2019-Scoring_ 9-25-19.xlsm]Data'!#REF!</xm:f>
          </x14:formula1>
          <xm:sqref>C225:C228 C231:C232 C235:C238</xm:sqref>
        </x14:dataValidation>
        <x14:dataValidation type="list" allowBlank="1" showInputMessage="1" showErrorMessage="1" xr:uid="{8974D7FF-CB8B-43BD-812A-5E8BB30C7C35}">
          <x14:formula1>
            <xm:f>'C:\Users\Steve\Documents\_Shooting\_Ruger 10-22\2019\[_BGSL_ABRA-Scoring 10-13-19 FInal.xlsm]Data'!#REF!</xm:f>
          </x14:formula1>
          <xm:sqref>C266:C267 C241 C243:C245 C248 C251:C256 C261:C263 C259</xm:sqref>
        </x14:dataValidation>
        <x14:dataValidation type="list" allowBlank="1" showInputMessage="1" showErrorMessage="1" xr:uid="{9E380DE5-66F1-4C96-8A77-3B9C6EEE88B5}">
          <x14:formula1>
            <xm:f>'C:\Users\abra2\Desktop\ABRA Files and More\AUTO BENCH REST ASSOCIATION FILE\ABRA 2019\Kentucky\[ABRA KY 10 10 19.xlsm]DATA SHEET'!#REF!</xm:f>
          </x14:formula1>
          <xm:sqref>C284:C285 C270:C271 C273:C276 C278:C282 C300:C301 C304</xm:sqref>
        </x14:dataValidation>
        <x14:dataValidation type="list" allowBlank="1" showInputMessage="1" showErrorMessage="1" xr:uid="{B97FBE09-A3BF-43ED-9154-C4F881DD7285}">
          <x14:formula1>
            <xm:f>'C:\Users\abra2\AppData\Local\Packages\Microsoft.MicrosoftEdge_8wekyb3d8bbwe\TempState\Downloads\[ABRA10.19.2019.New Haven Club Match (1).xlsx]Data'!#REF!</xm:f>
          </x14:formula1>
          <xm:sqref>C288:C291 C294:C297</xm:sqref>
        </x14:dataValidation>
        <x14:dataValidation type="list" allowBlank="1" showInputMessage="1" showErrorMessage="1" xr:uid="{86B9BFA2-5BA3-4350-A944-AB9FD59FA54D}">
          <x14:formula1>
            <xm:f>'C:\Users\Steve\Documents\_Shooting\_Ruger 10-22\2019\[_BGSL_ABRA-Scoring 10-23-19.xlsm]Data'!#REF!</xm:f>
          </x14:formula1>
          <xm:sqref>C327:C328 C308:C311 C314:C318 C321:C324</xm:sqref>
        </x14:dataValidation>
        <x14:dataValidation type="list" allowBlank="1" showInputMessage="1" showErrorMessage="1" xr:uid="{B486B94D-48FB-4FE0-81AA-F9F1AB0D2A59}">
          <x14:formula1>
            <xm:f>'C:\Users\abra2\AppData\Local\Packages\Microsoft.MicrosoftEdge_8wekyb3d8bbwe\TempState\Downloads\[BGSL_ABRA SCORING RESULTS 11-3-2019 Lisa (1).xlsx]DATA SHEET'!#REF!</xm:f>
          </x14:formula1>
          <xm:sqref>C353:C354 E348:E350 E331:E334 E337 E340:E345 E353:E354 C348:C350 C340:C345 C330:C337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Kentucky Results 2019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lisa chacon</cp:lastModifiedBy>
  <cp:lastPrinted>2019-10-28T21:29:26Z</cp:lastPrinted>
  <dcterms:created xsi:type="dcterms:W3CDTF">2019-04-26T23:29:25Z</dcterms:created>
  <dcterms:modified xsi:type="dcterms:W3CDTF">2019-11-07T03:09:44Z</dcterms:modified>
</cp:coreProperties>
</file>