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BRA 2020\Virginia\"/>
    </mc:Choice>
  </mc:AlternateContent>
  <xr:revisionPtr revIDLastSave="0" documentId="13_ncr:1_{ECE7B740-E4A9-454A-9822-F763EB5F4205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Virginia Youth 2020 Ranking" sheetId="1" r:id="rId1"/>
    <sheet name="Sam Merritt" sheetId="36" r:id="rId2"/>
    <sheet name="Shelby Matoy" sheetId="35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N5" i="36"/>
  <c r="G15" i="1" s="1"/>
  <c r="L5" i="36"/>
  <c r="K5" i="36"/>
  <c r="D15" i="1" s="1"/>
  <c r="M5" i="36" l="1"/>
  <c r="N5" i="35"/>
  <c r="G7" i="1" s="1"/>
  <c r="L5" i="35"/>
  <c r="K5" i="35"/>
  <c r="D7" i="1"/>
  <c r="O5" i="36" l="1"/>
  <c r="H15" i="1" s="1"/>
  <c r="F15" i="1"/>
  <c r="M5" i="35"/>
  <c r="O5" i="35" s="1"/>
  <c r="H7" i="1" s="1"/>
  <c r="E7" i="1"/>
  <c r="F7" i="1" l="1"/>
</calcChain>
</file>

<file path=xl/sharedStrings.xml><?xml version="1.0" encoding="utf-8"?>
<sst xmlns="http://schemas.openxmlformats.org/spreadsheetml/2006/main" count="62" uniqueCount="31">
  <si>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</si>
  <si>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</si>
  <si>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</si>
  <si>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</si>
  <si>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</si>
  <si>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</si>
  <si>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</si>
  <si>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</si>
  <si>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</si>
  <si>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</si>
  <si>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</si>
  <si>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</si>
  <si>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</si>
  <si>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</si>
  <si>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</si>
  <si>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</si>
  <si>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</si>
  <si>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</si>
  <si>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</si>
  <si>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</si>
  <si>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</si>
  <si>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Louisiana</t>
  </si>
  <si>
    <t>Outlaw Lite</t>
  </si>
  <si>
    <t>Unlimited</t>
  </si>
  <si>
    <t>*  Shelby Matoy</t>
  </si>
  <si>
    <t>Bristol,VA</t>
  </si>
  <si>
    <t>Shelby Matoy</t>
  </si>
  <si>
    <t>ABRA YOUTH UNLIMITED RANKING 2020</t>
  </si>
  <si>
    <t>Outlaw Hvy</t>
  </si>
  <si>
    <t>Sam Merritt</t>
  </si>
  <si>
    <t>ABRA YOUTH OUTLAW HEAVY RANKING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</si>
</sst>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8" fillId="0" borderId="0" xfId="1" applyFont="1" applyFill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geloMasterABR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15"/>
  <sheetViews>
    <sheetView tabSelected="1" workbookViewId="0">
      <selection activeCell="D22" sqref="D22"/>
    </sheetView>
  </sheetViews>
  <sheetFormatPr defaultRowHeight="14.4" x14ac:dyDescent="0.3"/>
  <cols>
    <col min="1" max="1" width="9.109375" style="9"/>
    <col min="2" max="2" width="13.44140625" style="9" bestFit="1" customWidth="1"/>
    <col min="3" max="3" width="18.44140625" style="9" bestFit="1" customWidth="1"/>
    <col min="4" max="4" width="15.6640625" style="9" bestFit="1" customWidth="1"/>
    <col min="5" max="5" width="16.109375" style="9" bestFit="1" customWidth="1"/>
    <col min="6" max="6" width="9.109375" style="18"/>
    <col min="7" max="7" width="9.109375" style="9"/>
    <col min="8" max="8" width="16.33203125" style="18" bestFit="1" customWidth="1"/>
  </cols>
  <sheetData>
    <row r="1" spans="1:8" x14ac:dyDescent="0.3">
      <c r="A1" s="11"/>
      <c r="B1" s="11"/>
      <c r="C1" s="11"/>
      <c r="D1" s="11"/>
      <c r="E1" s="11"/>
      <c r="F1" s="16"/>
      <c r="G1" s="11"/>
      <c r="H1" s="16"/>
    </row>
    <row r="2" spans="1:8" x14ac:dyDescent="0.3">
      <c r="A2" s="11"/>
      <c r="B2" s="11"/>
      <c r="C2" s="11"/>
      <c r="D2" s="11"/>
      <c r="E2" s="11"/>
      <c r="F2" s="16"/>
      <c r="G2" s="11"/>
      <c r="H2" s="16"/>
    </row>
    <row r="3" spans="1:8" ht="28.8" x14ac:dyDescent="0.55000000000000004">
      <c r="A3" s="11"/>
      <c r="B3" s="11"/>
      <c r="C3" s="14" t="s">
        <v>27</v>
      </c>
      <c r="D3" s="11"/>
      <c r="E3" s="11"/>
      <c r="F3" s="16"/>
      <c r="G3" s="11"/>
      <c r="H3" s="16"/>
    </row>
    <row r="4" spans="1:8" ht="18" x14ac:dyDescent="0.35">
      <c r="A4" s="11"/>
      <c r="B4" s="11"/>
      <c r="C4" s="11"/>
      <c r="D4" s="15" t="s">
        <v>21</v>
      </c>
      <c r="E4" s="11"/>
      <c r="F4" s="16"/>
      <c r="G4" s="11"/>
      <c r="H4" s="16"/>
    </row>
    <row r="5" spans="1:8" x14ac:dyDescent="0.3">
      <c r="A5" s="11"/>
      <c r="B5" s="11"/>
      <c r="C5" s="11"/>
      <c r="D5" s="11"/>
      <c r="E5" s="11"/>
      <c r="F5" s="16"/>
      <c r="G5" s="11"/>
      <c r="H5" s="16"/>
    </row>
    <row r="6" spans="1:8" ht="17.399999999999999" x14ac:dyDescent="0.45">
      <c r="A6" s="12" t="s">
        <v>0</v>
      </c>
      <c r="B6" s="12" t="s">
        <v>1</v>
      </c>
      <c r="C6" s="12" t="s">
        <v>2</v>
      </c>
      <c r="D6" s="12" t="s">
        <v>19</v>
      </c>
      <c r="E6" s="12" t="s">
        <v>16</v>
      </c>
      <c r="F6" s="17" t="s">
        <v>17</v>
      </c>
      <c r="G6" s="12" t="s">
        <v>14</v>
      </c>
      <c r="H6" s="17" t="s">
        <v>18</v>
      </c>
    </row>
    <row r="7" spans="1:8" x14ac:dyDescent="0.3">
      <c r="A7" s="9">
        <v>1</v>
      </c>
      <c r="B7" s="9" t="s">
        <v>23</v>
      </c>
      <c r="C7" s="20" t="s">
        <v>26</v>
      </c>
      <c r="D7" s="10">
        <f>SUM('Shelby Matoy'!K5)</f>
        <v>6</v>
      </c>
      <c r="E7" s="10">
        <f>SUM('Shelby Matoy'!L5)</f>
        <v>1141</v>
      </c>
      <c r="F7" s="18">
        <f>SUM('Shelby Matoy'!M5)</f>
        <v>190.16666666666666</v>
      </c>
      <c r="G7" s="10">
        <f>SUM('Shelby Matoy'!N5)</f>
        <v>10</v>
      </c>
      <c r="H7" s="18">
        <f>SUM('Shelby Matoy'!O5)</f>
        <v>200.16666666666666</v>
      </c>
    </row>
    <row r="9" spans="1:8" x14ac:dyDescent="0.3">
      <c r="A9" s="11"/>
      <c r="B9" s="11"/>
      <c r="C9" s="11"/>
      <c r="D9" s="11"/>
      <c r="E9" s="11"/>
      <c r="F9" s="16"/>
      <c r="G9" s="11"/>
      <c r="H9" s="16"/>
    </row>
    <row r="10" spans="1:8" x14ac:dyDescent="0.3">
      <c r="A10" s="11"/>
      <c r="B10" s="11"/>
      <c r="C10" s="11"/>
      <c r="D10" s="11"/>
      <c r="E10" s="11"/>
      <c r="F10" s="16"/>
      <c r="G10" s="11"/>
      <c r="H10" s="16"/>
    </row>
    <row r="11" spans="1:8" ht="28.8" x14ac:dyDescent="0.55000000000000004">
      <c r="A11" s="11"/>
      <c r="B11" s="11"/>
      <c r="C11" s="14" t="s">
        <v>30</v>
      </c>
      <c r="D11" s="11"/>
      <c r="E11" s="11"/>
      <c r="F11" s="16"/>
      <c r="G11" s="11"/>
      <c r="H11" s="16"/>
    </row>
    <row r="12" spans="1:8" ht="18" x14ac:dyDescent="0.35">
      <c r="A12" s="11"/>
      <c r="B12" s="11"/>
      <c r="C12" s="11"/>
      <c r="D12" s="15" t="s">
        <v>21</v>
      </c>
      <c r="E12" s="11"/>
      <c r="F12" s="16"/>
      <c r="G12" s="11"/>
      <c r="H12" s="16"/>
    </row>
    <row r="13" spans="1:8" x14ac:dyDescent="0.3">
      <c r="A13" s="11"/>
      <c r="B13" s="11"/>
      <c r="C13" s="11"/>
      <c r="D13" s="11"/>
      <c r="E13" s="11"/>
      <c r="F13" s="16"/>
      <c r="G13" s="11"/>
      <c r="H13" s="16"/>
    </row>
    <row r="14" spans="1:8" ht="17.399999999999999" x14ac:dyDescent="0.45">
      <c r="A14" s="12" t="s">
        <v>0</v>
      </c>
      <c r="B14" s="12" t="s">
        <v>1</v>
      </c>
      <c r="C14" s="12" t="s">
        <v>2</v>
      </c>
      <c r="D14" s="12" t="s">
        <v>19</v>
      </c>
      <c r="E14" s="12" t="s">
        <v>16</v>
      </c>
      <c r="F14" s="17" t="s">
        <v>17</v>
      </c>
      <c r="G14" s="12" t="s">
        <v>14</v>
      </c>
      <c r="H14" s="17" t="s">
        <v>18</v>
      </c>
    </row>
    <row r="15" spans="1:8" x14ac:dyDescent="0.3">
      <c r="A15" s="9">
        <v>1</v>
      </c>
      <c r="B15" s="9" t="s">
        <v>22</v>
      </c>
      <c r="C15" s="20" t="s">
        <v>29</v>
      </c>
      <c r="D15" s="10">
        <f>SUM('Sam Merritt'!K5)</f>
        <v>6</v>
      </c>
      <c r="E15" s="10">
        <f>SUM('Sam Merritt'!L5)</f>
        <v>944</v>
      </c>
      <c r="F15" s="18">
        <f>SUM('Sam Merritt'!M5)</f>
        <v>157.33333333333334</v>
      </c>
      <c r="G15" s="10">
        <f>SUM('Sam Merritt'!N5)</f>
        <v>4</v>
      </c>
      <c r="H15" s="18">
        <f>SUM('Sam Merritt'!O5)</f>
        <v>161.33333333333334</v>
      </c>
    </row>
  </sheetData>
  <hyperlinks>
    <hyperlink ref="C7" location="'Shelby Matoy'!A1" display="Shelby Matoy" xr:uid="{779ED84B-A4E5-4EE9-922F-9CAE2B05C116}"/>
    <hyperlink ref="C15" location="'Sam Merritt'!A1" display="Sam Merritt" xr:uid="{330B8CD7-D322-4C07-9DC0-723B33D181A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383F-9151-4AD3-B6E8-BC14E7E77CCF}">
  <dimension ref="A1:Q5"/>
  <sheetViews>
    <sheetView workbookViewId="0">
      <selection activeCell="M9" sqref="M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21" t="s">
        <v>28</v>
      </c>
      <c r="B2" s="22" t="s">
        <v>29</v>
      </c>
      <c r="C2" s="23">
        <v>43967</v>
      </c>
      <c r="D2" s="24" t="s">
        <v>25</v>
      </c>
      <c r="E2" s="25">
        <v>184</v>
      </c>
      <c r="F2" s="25">
        <v>138</v>
      </c>
      <c r="G2" s="25">
        <v>163</v>
      </c>
      <c r="H2" s="25">
        <v>141</v>
      </c>
      <c r="I2" s="25">
        <v>153</v>
      </c>
      <c r="J2" s="25">
        <v>165</v>
      </c>
      <c r="K2" s="26">
        <v>6</v>
      </c>
      <c r="L2" s="26">
        <v>944</v>
      </c>
      <c r="M2" s="27">
        <v>157.33333333333334</v>
      </c>
      <c r="N2" s="28">
        <v>4</v>
      </c>
      <c r="O2" s="29">
        <v>161.33333333333334</v>
      </c>
    </row>
    <row r="5" spans="1:17" x14ac:dyDescent="0.3">
      <c r="K5" s="8">
        <f>SUM(K2:K4)</f>
        <v>6</v>
      </c>
      <c r="L5" s="8">
        <f>SUM(L2:L4)</f>
        <v>944</v>
      </c>
      <c r="M5" s="7">
        <f>SUM(L5/K5)</f>
        <v>157.33333333333334</v>
      </c>
      <c r="N5" s="8">
        <f>SUM(N2:N4)</f>
        <v>4</v>
      </c>
      <c r="O5" s="13">
        <f>SUM(M5+N5)</f>
        <v>161.33333333333334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F2">
    <cfRule type="top10" dxfId="17" priority="1" rank="1"/>
  </conditionalFormatting>
  <conditionalFormatting sqref="G2">
    <cfRule type="top10" dxfId="16" priority="2" rank="1"/>
  </conditionalFormatting>
  <conditionalFormatting sqref="H2">
    <cfRule type="top10" dxfId="15" priority="3" rank="1"/>
  </conditionalFormatting>
  <conditionalFormatting sqref="I2">
    <cfRule type="top10" dxfId="14" priority="4" rank="1"/>
  </conditionalFormatting>
  <conditionalFormatting sqref="J2">
    <cfRule type="top10" dxfId="13" priority="5" rank="1"/>
  </conditionalFormatting>
  <conditionalFormatting sqref="E2">
    <cfRule type="top10" dxfId="12" priority="6" rank="1"/>
  </conditionalFormatting>
  <hyperlinks>
    <hyperlink ref="Q1" location="'Virginia Youth 2020 Ranking'!A1" display="Back to Ranking" xr:uid="{227FD119-9EBA-49E4-BBE8-9144E8C8BA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B299F4-BF56-4287-B064-821999F743A0}">
          <x14:formula1>
            <xm:f>[AngeloMasterABRA.xlsm]DATA!#REF!</xm:f>
          </x14:formula1>
          <xm:sqref>D2 B2</xm:sqref>
        </x14:dataValidation>
        <x14:dataValidation type="list" allowBlank="1" showInputMessage="1" showErrorMessage="1" xr:uid="{3B23AFC1-2CA4-46AD-9B16-E25DC67361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">
      <c r="A2" s="21" t="s">
        <v>23</v>
      </c>
      <c r="B2" s="22" t="s">
        <v>24</v>
      </c>
      <c r="C2" s="23">
        <v>43967</v>
      </c>
      <c r="D2" s="24" t="s">
        <v>25</v>
      </c>
      <c r="E2" s="25">
        <v>191</v>
      </c>
      <c r="F2" s="25">
        <v>190</v>
      </c>
      <c r="G2" s="25">
        <v>187</v>
      </c>
      <c r="H2" s="25">
        <v>189</v>
      </c>
      <c r="I2" s="25">
        <v>191</v>
      </c>
      <c r="J2" s="25">
        <v>193</v>
      </c>
      <c r="K2" s="26">
        <v>6</v>
      </c>
      <c r="L2" s="26">
        <v>1141</v>
      </c>
      <c r="M2" s="27">
        <v>190.16666666666666</v>
      </c>
      <c r="N2" s="28">
        <v>10</v>
      </c>
      <c r="O2" s="29">
        <v>200.16666666666666</v>
      </c>
    </row>
    <row r="5" spans="1:17" x14ac:dyDescent="0.3">
      <c r="K5" s="8">
        <f>SUM(K2:K4)</f>
        <v>6</v>
      </c>
      <c r="L5" s="8">
        <f>SUM(L2:L4)</f>
        <v>1141</v>
      </c>
      <c r="M5" s="7">
        <f>SUM(L5/K5)</f>
        <v>190.16666666666666</v>
      </c>
      <c r="N5" s="8">
        <f>SUM(N2:N4)</f>
        <v>10</v>
      </c>
      <c r="O5" s="13">
        <f>SUM(M5+N5)</f>
        <v>200.16666666666666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1_1_1"/>
  </protectedRanges>
  <conditionalFormatting sqref="F2">
    <cfRule type="top10" dxfId="11" priority="5" rank="1"/>
  </conditionalFormatting>
  <conditionalFormatting sqref="J2">
    <cfRule type="top10" dxfId="7" priority="1" rank="1"/>
  </conditionalFormatting>
  <conditionalFormatting sqref="E2">
    <cfRule type="top10" dxfId="6" priority="6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hyperlinks>
    <hyperlink ref="Q1" location="'Virginia Youth 2020 Ranking'!A1" display="Back to Ranking" xr:uid="{12A76F04-C3CD-4817-BDA3-972CE9CE21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757F90-0D46-4B14-8B58-C557F6017AB1}">
          <x14:formula1>
            <xm:f>[AngeloMasterABRA.xlsm]DATA!#REF!</xm:f>
          </x14:formula1>
          <xm:sqref>D2 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Virginia Youth 2020 Ranking</vt:lpstr>
      <vt:lpstr>Sam Merritt</vt:lpstr>
      <vt:lpstr>Shelby Matoy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2020-05-21T20:46:41Z</dcterms:modified>
</cp:coreProperties>
</file>