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Texas\"/>
    </mc:Choice>
  </mc:AlternateContent>
  <xr:revisionPtr revIDLastSave="0" documentId="13_ncr:1_{48FD0041-3A98-4E57-BF1B-3868E0F041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xas Factory Ranking 2019" sheetId="20" r:id="rId1"/>
    <sheet name="Alcorn Stuart" sheetId="141" r:id="rId2"/>
    <sheet name="Beckett, Bob" sheetId="138" r:id="rId3"/>
    <sheet name="Clarke, James" sheetId="139" r:id="rId4"/>
    <sheet name="Fitch, Stan" sheetId="152" r:id="rId5"/>
    <sheet name="Herring, Ron" sheetId="145" r:id="rId6"/>
    <sheet name="Jamison, Fred" sheetId="136" r:id="rId7"/>
    <sheet name="Ordorica, Luis" sheetId="153" r:id="rId8"/>
    <sheet name="Porman, John" sheetId="148" r:id="rId9"/>
    <sheet name="Puryear, Bill" sheetId="137" r:id="rId10"/>
    <sheet name="Reinhardt, Gary" sheetId="140" r:id="rId11"/>
    <sheet name="Russell, David" sheetId="135" r:id="rId12"/>
    <sheet name="Sledge, Kenneth" sheetId="150" r:id="rId13"/>
    <sheet name="Smith, Ean" sheetId="151" r:id="rId14"/>
    <sheet name="Stewart, Pat" sheetId="154" r:id="rId15"/>
    <sheet name="Strother, David" sheetId="142" r:id="rId16"/>
    <sheet name="Vincent, Brian" sheetId="149" r:id="rId17"/>
    <sheet name="Trainer, Harry" sheetId="146" r:id="rId18"/>
    <sheet name="Willeford, Jerry" sheetId="144" r:id="rId19"/>
    <sheet name="Wilson, Carolyn" sheetId="147" r:id="rId20"/>
    <sheet name="Wilson, Howard" sheetId="14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54" l="1"/>
  <c r="M4" i="154" s="1"/>
  <c r="O4" i="154" s="1"/>
  <c r="K4" i="154"/>
  <c r="N6" i="154" l="1"/>
  <c r="M3" i="154"/>
  <c r="O3" i="154" s="1"/>
  <c r="L3" i="154"/>
  <c r="K3" i="154"/>
  <c r="L7" i="149" l="1"/>
  <c r="M7" i="149" s="1"/>
  <c r="O7" i="149" s="1"/>
  <c r="K7" i="149"/>
  <c r="L15" i="142"/>
  <c r="K15" i="142"/>
  <c r="L6" i="148"/>
  <c r="N6" i="148"/>
  <c r="K6" i="148"/>
  <c r="L17" i="144"/>
  <c r="K17" i="144"/>
  <c r="L20" i="145"/>
  <c r="K20" i="145"/>
  <c r="M17" i="144" l="1"/>
  <c r="O17" i="144" s="1"/>
  <c r="M15" i="142"/>
  <c r="O15" i="142" s="1"/>
  <c r="M20" i="145"/>
  <c r="O20" i="145" s="1"/>
  <c r="L2" i="154"/>
  <c r="L6" i="154" s="1"/>
  <c r="K2" i="154"/>
  <c r="K6" i="154" s="1"/>
  <c r="E13" i="20" s="1"/>
  <c r="H13" i="20"/>
  <c r="M2" i="154" l="1"/>
  <c r="O2" i="154" s="1"/>
  <c r="N5" i="151"/>
  <c r="L5" i="151"/>
  <c r="L3" i="151"/>
  <c r="K3" i="151"/>
  <c r="K5" i="151" s="1"/>
  <c r="L6" i="149"/>
  <c r="K6" i="149"/>
  <c r="M3" i="151" l="1"/>
  <c r="O3" i="151" s="1"/>
  <c r="M6" i="154"/>
  <c r="F13" i="20"/>
  <c r="M6" i="149"/>
  <c r="O6" i="149" s="1"/>
  <c r="N5" i="153"/>
  <c r="L2" i="153"/>
  <c r="L5" i="153" s="1"/>
  <c r="L3" i="153"/>
  <c r="K3" i="153"/>
  <c r="O6" i="154" l="1"/>
  <c r="I13" i="20" s="1"/>
  <c r="G13" i="20"/>
  <c r="M3" i="153"/>
  <c r="O3" i="153" s="1"/>
  <c r="L13" i="145"/>
  <c r="M13" i="145" s="1"/>
  <c r="O13" i="145" s="1"/>
  <c r="N5" i="136" l="1"/>
  <c r="K5" i="136"/>
  <c r="L3" i="136"/>
  <c r="M3" i="136" s="1"/>
  <c r="O3" i="136" s="1"/>
  <c r="L5" i="149"/>
  <c r="M5" i="149" s="1"/>
  <c r="O5" i="149" s="1"/>
  <c r="L5" i="136" l="1"/>
  <c r="H11" i="20"/>
  <c r="K2" i="153"/>
  <c r="H12" i="20"/>
  <c r="N4" i="152"/>
  <c r="L4" i="152"/>
  <c r="F11" i="20" s="1"/>
  <c r="K4" i="152"/>
  <c r="E11" i="20" s="1"/>
  <c r="K5" i="153" l="1"/>
  <c r="E12" i="20" s="1"/>
  <c r="M2" i="153"/>
  <c r="O2" i="153" s="1"/>
  <c r="M4" i="152"/>
  <c r="H16" i="20"/>
  <c r="F16" i="20"/>
  <c r="E16" i="20"/>
  <c r="O4" i="152" l="1"/>
  <c r="I11" i="20" s="1"/>
  <c r="G11" i="20"/>
  <c r="M5" i="151"/>
  <c r="N5" i="150"/>
  <c r="L5" i="150"/>
  <c r="K5" i="150"/>
  <c r="O5" i="151" l="1"/>
  <c r="I16" i="20" s="1"/>
  <c r="G16" i="20"/>
  <c r="N9" i="149"/>
  <c r="L9" i="149"/>
  <c r="K9" i="149"/>
  <c r="F20" i="20" l="1"/>
  <c r="H20" i="20"/>
  <c r="E20" i="20"/>
  <c r="N13" i="147"/>
  <c r="L13" i="147"/>
  <c r="K13" i="147"/>
  <c r="M13" i="147" l="1"/>
  <c r="M5" i="150"/>
  <c r="H6" i="20"/>
  <c r="F6" i="20"/>
  <c r="E6" i="20"/>
  <c r="O5" i="150" l="1"/>
  <c r="I20" i="20" s="1"/>
  <c r="G20" i="20"/>
  <c r="M9" i="149"/>
  <c r="E14" i="20"/>
  <c r="H14" i="20"/>
  <c r="F14" i="20"/>
  <c r="O9" i="149" l="1"/>
  <c r="I6" i="20" s="1"/>
  <c r="G6" i="20"/>
  <c r="M6" i="148"/>
  <c r="N6" i="135"/>
  <c r="L6" i="135"/>
  <c r="K6" i="135"/>
  <c r="O6" i="148" l="1"/>
  <c r="I14" i="20" s="1"/>
  <c r="G14" i="20"/>
  <c r="N16" i="146"/>
  <c r="L16" i="146"/>
  <c r="K16" i="146"/>
  <c r="N18" i="142"/>
  <c r="L18" i="142"/>
  <c r="K18" i="142"/>
  <c r="N16" i="143"/>
  <c r="L16" i="143"/>
  <c r="K16" i="143"/>
  <c r="N20" i="144"/>
  <c r="L20" i="144"/>
  <c r="K20" i="144"/>
  <c r="N23" i="145"/>
  <c r="L23" i="145"/>
  <c r="K23" i="145"/>
  <c r="N5" i="139" l="1"/>
  <c r="L5" i="139"/>
  <c r="K5" i="139"/>
  <c r="H8" i="20" l="1"/>
  <c r="F8" i="20"/>
  <c r="E8" i="20"/>
  <c r="F7" i="20"/>
  <c r="E7" i="20"/>
  <c r="H7" i="20"/>
  <c r="G8" i="20" l="1"/>
  <c r="M16" i="146"/>
  <c r="F3" i="20"/>
  <c r="E2" i="20"/>
  <c r="H2" i="20"/>
  <c r="F2" i="20"/>
  <c r="H3" i="20"/>
  <c r="E3" i="20"/>
  <c r="H4" i="20"/>
  <c r="M16" i="143"/>
  <c r="O16" i="143" s="1"/>
  <c r="I4" i="20" s="1"/>
  <c r="E4" i="20"/>
  <c r="H5" i="20"/>
  <c r="M18" i="142"/>
  <c r="O18" i="142" s="1"/>
  <c r="I5" i="20" s="1"/>
  <c r="E5" i="20"/>
  <c r="O13" i="147" l="1"/>
  <c r="I8" i="20" s="1"/>
  <c r="O16" i="146"/>
  <c r="I7" i="20" s="1"/>
  <c r="G7" i="20"/>
  <c r="G5" i="20"/>
  <c r="F5" i="20"/>
  <c r="M20" i="144"/>
  <c r="G4" i="20"/>
  <c r="F4" i="20"/>
  <c r="M23" i="145"/>
  <c r="N4" i="141"/>
  <c r="H22" i="20" s="1"/>
  <c r="L4" i="141"/>
  <c r="F22" i="20" s="1"/>
  <c r="K4" i="141"/>
  <c r="E22" i="20" s="1"/>
  <c r="N4" i="140"/>
  <c r="H21" i="20" s="1"/>
  <c r="L4" i="140"/>
  <c r="F21" i="20" s="1"/>
  <c r="K4" i="140"/>
  <c r="E21" i="20" s="1"/>
  <c r="H17" i="20"/>
  <c r="F17" i="20"/>
  <c r="E17" i="20"/>
  <c r="N4" i="138"/>
  <c r="H19" i="20" s="1"/>
  <c r="L4" i="138"/>
  <c r="F19" i="20" s="1"/>
  <c r="K4" i="138"/>
  <c r="E19" i="20" s="1"/>
  <c r="N4" i="137"/>
  <c r="H18" i="20" s="1"/>
  <c r="L4" i="137"/>
  <c r="F18" i="20" s="1"/>
  <c r="K4" i="137"/>
  <c r="E18" i="20" s="1"/>
  <c r="H15" i="20"/>
  <c r="F15" i="20"/>
  <c r="E15" i="20"/>
  <c r="H10" i="20"/>
  <c r="F10" i="20"/>
  <c r="E10" i="20"/>
  <c r="O20" i="144" l="1"/>
  <c r="I3" i="20" s="1"/>
  <c r="G3" i="20"/>
  <c r="O23" i="145"/>
  <c r="I2" i="20" s="1"/>
  <c r="G2" i="20"/>
  <c r="M4" i="137"/>
  <c r="M4" i="141"/>
  <c r="M4" i="140"/>
  <c r="M5" i="139"/>
  <c r="M4" i="138"/>
  <c r="M5" i="136"/>
  <c r="M6" i="135"/>
  <c r="O5" i="139" l="1"/>
  <c r="I17" i="20" s="1"/>
  <c r="G17" i="20"/>
  <c r="O6" i="135"/>
  <c r="I10" i="20" s="1"/>
  <c r="G10" i="20"/>
  <c r="O4" i="140"/>
  <c r="I21" i="20" s="1"/>
  <c r="G21" i="20"/>
  <c r="O4" i="141"/>
  <c r="I22" i="20" s="1"/>
  <c r="G22" i="20"/>
  <c r="O4" i="138"/>
  <c r="I19" i="20" s="1"/>
  <c r="G19" i="20"/>
  <c r="O4" i="137"/>
  <c r="I18" i="20" s="1"/>
  <c r="G18" i="20"/>
  <c r="O5" i="136"/>
  <c r="I15" i="20" s="1"/>
  <c r="G15" i="20"/>
  <c r="F12" i="20" l="1"/>
  <c r="M5" i="153"/>
  <c r="O5" i="153" s="1"/>
  <c r="I12" i="20" s="1"/>
  <c r="G12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C6AE3385-8115-4F58-8B1F-059BAC56D45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BF62D57-B9EA-4C90-A30F-7A0A88AE7DA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EE32DF73-7CC0-4648-A343-D8E7EA0CEAA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60C5172F-50C5-4AF3-95A1-4968EA56CB5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6DCFE364-BEB4-438D-8DB4-F3F0F30AA01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32224FD8-BA6F-44EE-ABA7-5B7A883D129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<sst xmlns="http://schemas.openxmlformats.org/spreadsheetml/2006/main" count="702" uniqueCount="72">
  <si>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</si>
  <si>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</si>
  <si>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</si>
  <si>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</si>
  <si>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</si>
  <si>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</si>
  <si>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</si>
  <si>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</si>
  <si>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</si>
  <si>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</si>
  <si>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</si>
  <si>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</si>
  <si>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</si>
  <si>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</si>
  <si>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</si>
  <si>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</si>
  <si>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</si>
  <si>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</si>
  <si>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</si>
  <si>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</si>
  <si>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Factory</t>
  </si>
  <si>
    <t>Russell, David</t>
  </si>
  <si>
    <t>Jamison, Fred</t>
  </si>
  <si>
    <t>Puryear, Bill</t>
  </si>
  <si>
    <t>Beckett, Bob</t>
  </si>
  <si>
    <t>Clarke, James</t>
  </si>
  <si>
    <t>Reinhardt, Gary</t>
  </si>
  <si>
    <t>Alcorn, Stuart</t>
  </si>
  <si>
    <t>David Russell</t>
  </si>
  <si>
    <t>Boerne Shooting Club</t>
  </si>
  <si>
    <t>Fred Jamison</t>
  </si>
  <si>
    <t>Bill Puryear</t>
  </si>
  <si>
    <t>Bob Beckett</t>
  </si>
  <si>
    <t>James Clarke</t>
  </si>
  <si>
    <t>Gary Reinhardt</t>
  </si>
  <si>
    <t>Stuart Alcorn</t>
  </si>
  <si>
    <t>Herring, Ron</t>
  </si>
  <si>
    <t>Willeford, Jerry</t>
  </si>
  <si>
    <t>Wilson, Howard</t>
  </si>
  <si>
    <t>Strother, David</t>
  </si>
  <si>
    <t>Ronald Herring</t>
  </si>
  <si>
    <t>San Angelo, TX</t>
  </si>
  <si>
    <t>Jerry Willeford</t>
  </si>
  <si>
    <t>Howard Wilson</t>
  </si>
  <si>
    <t>David Strother</t>
  </si>
  <si>
    <t>Trainer, Harry</t>
  </si>
  <si>
    <t>Harry Trainer</t>
  </si>
  <si>
    <t>Wilson, Carolyn</t>
  </si>
  <si>
    <t>Carolyn Wilson</t>
  </si>
  <si>
    <t>Boerne,TX</t>
  </si>
  <si>
    <t>Porman, John</t>
  </si>
  <si>
    <t>John Pormann</t>
  </si>
  <si>
    <t>Vincent, Brian</t>
  </si>
  <si>
    <t>Brian Vincent</t>
  </si>
  <si>
    <t>Kenneth Sledge</t>
  </si>
  <si>
    <t>Sledge, Kenneth</t>
  </si>
  <si>
    <t>Ron Herring</t>
  </si>
  <si>
    <t>Smith, Ean</t>
  </si>
  <si>
    <t>Ean Smith</t>
  </si>
  <si>
    <t>Factory Semi Auto</t>
  </si>
  <si>
    <t>Stan Fitch</t>
  </si>
  <si>
    <t>Edinburg, Tx</t>
  </si>
  <si>
    <t>Luis Ordorica</t>
  </si>
  <si>
    <t>Fitch, Stan</t>
  </si>
  <si>
    <t>Ordorica, Luis</t>
  </si>
  <si>
    <t>Boerne, TX</t>
  </si>
  <si>
    <t>Boerne, Tx</t>
  </si>
  <si>
    <t>Stewart, Pat</t>
  </si>
  <si>
    <t>Pat Stewart</t>
  </si>
  <si>
    <t>Boerne TX</t>
  </si>
  <si>
    <t>Stewart, Pat</t>
  </si>
  <si>
    <t>Coyote 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</si>
</sst>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Times New Roman"/>
      <family val="2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 wrapText="1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wrapText="1"/>
    </xf>
    <xf numFmtId="0" fontId="8" fillId="2" borderId="0" xfId="1" applyFont="1" applyFill="1" applyAlignment="1">
      <alignment horizontal="center"/>
    </xf>
    <xf numFmtId="1" fontId="12" fillId="4" borderId="1" xfId="0" applyNumberFormat="1" applyFont="1" applyFill="1" applyBorder="1" applyAlignment="1">
      <alignment horizontal="left" vertical="center" indent="1"/>
    </xf>
    <xf numFmtId="2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9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Test%20File%20For%20AB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EDINBURG%20TEX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heet1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2"/>
  <sheetViews>
    <sheetView tabSelected="1" zoomScale="96" zoomScaleNormal="96" workbookViewId="0">
      <selection activeCell="D13" sqref="D13"/>
    </sheetView>
  </sheetViews>
  <sheetFormatPr defaultRowHeight="15.75" x14ac:dyDescent="0.3"/>
  <cols>
    <col min="1" max="1" width="6.140625" style="2" customWidth="1"/>
    <col min="2" max="2" width="12.28515625" style="12" bestFit="1" customWidth="1"/>
    <col min="3" max="3" width="14.28515625" style="12" bestFit="1" customWidth="1"/>
    <col min="4" max="4" width="24.140625" style="12" bestFit="1" customWidth="1"/>
    <col min="5" max="5" width="16.85546875" style="12" bestFit="1" customWidth="1"/>
    <col min="6" max="6" width="19" style="12" customWidth="1"/>
    <col min="7" max="7" width="9.140625" style="73" bestFit="1" customWidth="1"/>
    <col min="8" max="8" width="9.140625" style="12" bestFit="1" customWidth="1"/>
    <col min="9" max="9" width="17.85546875" style="73" bestFit="1" customWidth="1"/>
    <col min="10" max="16384" width="9.140625" style="2"/>
  </cols>
  <sheetData>
    <row r="1" spans="2:9" ht="22.5" customHeight="1" x14ac:dyDescent="0.3">
      <c r="B1" s="12" t="s">
        <v>6</v>
      </c>
      <c r="C1" s="12" t="s">
        <v>0</v>
      </c>
      <c r="D1" s="12" t="s">
        <v>9</v>
      </c>
      <c r="E1" s="12" t="s">
        <v>8</v>
      </c>
      <c r="F1" s="12" t="s">
        <v>4</v>
      </c>
      <c r="G1" s="73" t="s">
        <v>7</v>
      </c>
      <c r="H1" s="12" t="s">
        <v>3</v>
      </c>
      <c r="I1" s="73" t="s">
        <v>5</v>
      </c>
    </row>
    <row r="2" spans="2:9" x14ac:dyDescent="0.3">
      <c r="B2" s="12">
        <v>1</v>
      </c>
      <c r="C2" s="12" t="s">
        <v>20</v>
      </c>
      <c r="D2" s="14" t="s">
        <v>36</v>
      </c>
      <c r="E2" s="13">
        <f>SUM('Herring, Ron'!K23)</f>
        <v>86</v>
      </c>
      <c r="F2" s="13">
        <f>SUM('Herring, Ron'!L23)</f>
        <v>15526</v>
      </c>
      <c r="G2" s="73">
        <f>SUM('Herring, Ron'!M23)</f>
        <v>180.53488372093022</v>
      </c>
      <c r="H2" s="13">
        <f>SUM('Herring, Ron'!N23)</f>
        <v>213</v>
      </c>
      <c r="I2" s="73">
        <f>SUM('Herring, Ron'!O23)</f>
        <v>393.53488372093022</v>
      </c>
    </row>
    <row r="3" spans="2:9" x14ac:dyDescent="0.3">
      <c r="B3" s="12">
        <v>2</v>
      </c>
      <c r="C3" s="12" t="s">
        <v>20</v>
      </c>
      <c r="D3" s="14" t="s">
        <v>37</v>
      </c>
      <c r="E3" s="13">
        <f>SUM('Willeford, Jerry'!K20)</f>
        <v>74</v>
      </c>
      <c r="F3" s="13">
        <f>SUM('Willeford, Jerry'!L20)</f>
        <v>13065</v>
      </c>
      <c r="G3" s="73">
        <f>SUM('Willeford, Jerry'!M20)</f>
        <v>176.55405405405406</v>
      </c>
      <c r="H3" s="13">
        <f>SUM('Willeford, Jerry'!N20)</f>
        <v>118</v>
      </c>
      <c r="I3" s="73">
        <f>SUM('Willeford, Jerry'!O20)</f>
        <v>294.55405405405406</v>
      </c>
    </row>
    <row r="4" spans="2:9" x14ac:dyDescent="0.3">
      <c r="B4" s="12">
        <v>3</v>
      </c>
      <c r="C4" s="12" t="s">
        <v>20</v>
      </c>
      <c r="D4" s="14" t="s">
        <v>38</v>
      </c>
      <c r="E4" s="13">
        <f>SUM('Wilson, Howard'!K16)</f>
        <v>56</v>
      </c>
      <c r="F4" s="13">
        <f>SUM('Wilson, Howard'!L16)</f>
        <v>9854</v>
      </c>
      <c r="G4" s="73">
        <f>SUM('Wilson, Howard'!M16)</f>
        <v>175.96428571428572</v>
      </c>
      <c r="H4" s="13">
        <f>SUM('Wilson, Howard'!N16)</f>
        <v>65</v>
      </c>
      <c r="I4" s="73">
        <f>SUM('Wilson, Howard'!O16)</f>
        <v>240.96428571428572</v>
      </c>
    </row>
    <row r="5" spans="2:9" x14ac:dyDescent="0.3">
      <c r="B5" s="12">
        <v>4</v>
      </c>
      <c r="C5" s="12" t="s">
        <v>20</v>
      </c>
      <c r="D5" s="14" t="s">
        <v>39</v>
      </c>
      <c r="E5" s="13">
        <f>SUM('Strother, David'!K18)</f>
        <v>66</v>
      </c>
      <c r="F5" s="13">
        <f>SUM('Strother, David'!L18)</f>
        <v>11324</v>
      </c>
      <c r="G5" s="73">
        <f>SUM('Strother, David'!M18)</f>
        <v>171.57575757575756</v>
      </c>
      <c r="H5" s="13">
        <f>SUM('Strother, David'!N18)</f>
        <v>60</v>
      </c>
      <c r="I5" s="73">
        <f>SUM('Strother, David'!O18)</f>
        <v>231.57575757575756</v>
      </c>
    </row>
    <row r="6" spans="2:9" x14ac:dyDescent="0.3">
      <c r="B6" s="12">
        <v>5</v>
      </c>
      <c r="C6" s="12" t="s">
        <v>20</v>
      </c>
      <c r="D6" s="25" t="s">
        <v>52</v>
      </c>
      <c r="E6" s="13">
        <f>SUM('Vincent, Brian'!K9)</f>
        <v>24</v>
      </c>
      <c r="F6" s="13">
        <f>SUM('Vincent, Brian'!L9)</f>
        <v>4270.1000000000004</v>
      </c>
      <c r="G6" s="73">
        <f>SUM('Vincent, Brian'!M9)</f>
        <v>177.92083333333335</v>
      </c>
      <c r="H6" s="13">
        <f>SUM('Vincent, Brian'!N9)</f>
        <v>53</v>
      </c>
      <c r="I6" s="73">
        <f>SUM('Vincent, Brian'!O9)</f>
        <v>230.92083333333335</v>
      </c>
    </row>
    <row r="7" spans="2:9" x14ac:dyDescent="0.3">
      <c r="B7" s="12">
        <v>6</v>
      </c>
      <c r="C7" s="12" t="s">
        <v>20</v>
      </c>
      <c r="D7" s="14" t="s">
        <v>45</v>
      </c>
      <c r="E7" s="13">
        <f>SUM('Trainer, Harry'!K16)</f>
        <v>56</v>
      </c>
      <c r="F7" s="13">
        <f>SUM('Trainer, Harry'!L16)</f>
        <v>9034</v>
      </c>
      <c r="G7" s="73">
        <f>SUM('Trainer, Harry'!M16)</f>
        <v>161.32142857142858</v>
      </c>
      <c r="H7" s="13">
        <f>SUM('Trainer, Harry'!N16)</f>
        <v>38</v>
      </c>
      <c r="I7" s="73">
        <f>SUM('Trainer, Harry'!O16)</f>
        <v>199.32142857142858</v>
      </c>
    </row>
    <row r="8" spans="2:9" x14ac:dyDescent="0.3">
      <c r="B8" s="12">
        <v>7</v>
      </c>
      <c r="C8" s="12" t="s">
        <v>20</v>
      </c>
      <c r="D8" s="14" t="s">
        <v>47</v>
      </c>
      <c r="E8" s="13">
        <f>SUM('Wilson, Carolyn'!K13)</f>
        <v>42</v>
      </c>
      <c r="F8" s="13">
        <f>SUM('Wilson, Carolyn'!L13)</f>
        <v>6978</v>
      </c>
      <c r="G8" s="73">
        <f>SUM('Wilson, Carolyn'!M13)</f>
        <v>166.14285714285714</v>
      </c>
      <c r="H8" s="13">
        <f>SUM('Wilson, Carolyn'!N13)</f>
        <v>29</v>
      </c>
      <c r="I8" s="73">
        <f>SUM('Wilson, Carolyn'!O13)</f>
        <v>195.14285714285714</v>
      </c>
    </row>
    <row r="9" spans="2:9" x14ac:dyDescent="0.3">
      <c r="B9" s="35"/>
      <c r="C9" s="35"/>
      <c r="D9" s="71"/>
      <c r="E9" s="36"/>
      <c r="F9" s="36"/>
      <c r="G9" s="74"/>
      <c r="H9" s="36"/>
      <c r="I9" s="74"/>
    </row>
    <row r="10" spans="2:9" x14ac:dyDescent="0.3">
      <c r="B10" s="12">
        <v>8</v>
      </c>
      <c r="C10" s="12" t="s">
        <v>20</v>
      </c>
      <c r="D10" s="14" t="s">
        <v>21</v>
      </c>
      <c r="E10" s="13">
        <f>SUM('Russell, David'!K6)</f>
        <v>12</v>
      </c>
      <c r="F10" s="13">
        <f>SUM('Russell, David'!L6)</f>
        <v>2120</v>
      </c>
      <c r="G10" s="73">
        <f>SUM('Russell, David'!M6)</f>
        <v>176.66666666666666</v>
      </c>
      <c r="H10" s="13">
        <f>SUM('Russell, David'!N6)</f>
        <v>23</v>
      </c>
      <c r="I10" s="73">
        <f>SUM('Russell, David'!O6)</f>
        <v>199.66666666666666</v>
      </c>
    </row>
    <row r="11" spans="2:9" x14ac:dyDescent="0.3">
      <c r="B11" s="12">
        <v>9</v>
      </c>
      <c r="C11" s="12" t="s">
        <v>20</v>
      </c>
      <c r="D11" s="25" t="s">
        <v>63</v>
      </c>
      <c r="E11" s="13">
        <f>SUM('Fitch, Stan'!K4)</f>
        <v>3</v>
      </c>
      <c r="F11" s="13">
        <f>SUM('Fitch, Stan'!L4)</f>
        <v>533</v>
      </c>
      <c r="G11" s="73">
        <f>SUM('Fitch, Stan'!M4)</f>
        <v>177.66666666666666</v>
      </c>
      <c r="H11" s="13">
        <f>SUM('Fitch, Stan'!N4)</f>
        <v>11</v>
      </c>
      <c r="I11" s="73">
        <f>SUM('Fitch, Stan'!O4)</f>
        <v>188.66666666666666</v>
      </c>
    </row>
    <row r="12" spans="2:9" x14ac:dyDescent="0.3">
      <c r="B12" s="12">
        <v>10</v>
      </c>
      <c r="C12" s="12" t="s">
        <v>20</v>
      </c>
      <c r="D12" s="25" t="s">
        <v>64</v>
      </c>
      <c r="E12" s="13">
        <f>SUM('Ordorica, Luis'!K5)</f>
        <v>6</v>
      </c>
      <c r="F12" s="13">
        <f>SUM('Ordorica, Luis'!L5)</f>
        <v>1042</v>
      </c>
      <c r="G12" s="73">
        <f>SUM('Ordorica, Luis'!M5)</f>
        <v>173.66666666666666</v>
      </c>
      <c r="H12" s="13">
        <f>SUM('Ordorica, Luis'!N5)</f>
        <v>9</v>
      </c>
      <c r="I12" s="73">
        <f>SUM('Ordorica, Luis'!O5)</f>
        <v>182.66666666666666</v>
      </c>
    </row>
    <row r="13" spans="2:9" x14ac:dyDescent="0.3">
      <c r="B13" s="12">
        <v>11</v>
      </c>
      <c r="C13" s="12" t="s">
        <v>20</v>
      </c>
      <c r="D13" s="25" t="s">
        <v>67</v>
      </c>
      <c r="E13" s="13">
        <f>SUM('Stewart, Pat'!K6)</f>
        <v>10</v>
      </c>
      <c r="F13" s="13">
        <f>SUM('Stewart, Pat'!L6)</f>
        <v>1647</v>
      </c>
      <c r="G13" s="73">
        <f>SUM('Stewart, Pat'!M6)</f>
        <v>164.7</v>
      </c>
      <c r="H13" s="13">
        <f>SUM('Stewart, Pat'!N6)</f>
        <v>15</v>
      </c>
      <c r="I13" s="73">
        <f>SUM('Stewart, Pat'!O6)</f>
        <v>179.7</v>
      </c>
    </row>
    <row r="14" spans="2:9" x14ac:dyDescent="0.3">
      <c r="B14" s="12">
        <v>12</v>
      </c>
      <c r="C14" s="12" t="s">
        <v>20</v>
      </c>
      <c r="D14" s="25" t="s">
        <v>50</v>
      </c>
      <c r="E14" s="13">
        <f>SUM('Porman, John'!K6)</f>
        <v>14</v>
      </c>
      <c r="F14" s="13">
        <f>SUM('Porman, John'!L6)</f>
        <v>2367</v>
      </c>
      <c r="G14" s="73">
        <f>SUM('Porman, John'!M6)</f>
        <v>169.07142857142858</v>
      </c>
      <c r="H14" s="13">
        <f>SUM('Porman, John'!N6)</f>
        <v>9</v>
      </c>
      <c r="I14" s="73">
        <f>SUM('Porman, John'!O6)</f>
        <v>178.07142857142858</v>
      </c>
    </row>
    <row r="15" spans="2:9" x14ac:dyDescent="0.3">
      <c r="B15" s="12">
        <v>13</v>
      </c>
      <c r="C15" s="12" t="s">
        <v>20</v>
      </c>
      <c r="D15" s="14" t="s">
        <v>22</v>
      </c>
      <c r="E15" s="13">
        <f>SUM('Jamison, Fred'!K5)</f>
        <v>8</v>
      </c>
      <c r="F15" s="13">
        <f>SUM('Jamison, Fred'!L5)</f>
        <v>1362</v>
      </c>
      <c r="G15" s="73">
        <f>SUM('Jamison, Fred'!M5)</f>
        <v>170.25</v>
      </c>
      <c r="H15" s="13">
        <f>SUM('Jamison, Fred'!N5)</f>
        <v>7</v>
      </c>
      <c r="I15" s="73">
        <f>SUM('Jamison, Fred'!O5)</f>
        <v>177.25</v>
      </c>
    </row>
    <row r="16" spans="2:9" x14ac:dyDescent="0.3">
      <c r="B16" s="12">
        <v>14</v>
      </c>
      <c r="C16" s="12" t="s">
        <v>20</v>
      </c>
      <c r="D16" s="42" t="s">
        <v>57</v>
      </c>
      <c r="E16" s="13">
        <f>SUM('Smith, Ean'!K5)</f>
        <v>8</v>
      </c>
      <c r="F16" s="13">
        <f>SUM('Smith, Ean'!L5)</f>
        <v>1329</v>
      </c>
      <c r="G16" s="73">
        <f>SUM('Smith, Ean'!M5)</f>
        <v>166.125</v>
      </c>
      <c r="H16" s="13">
        <f>SUM('Smith, Ean'!N5)</f>
        <v>7</v>
      </c>
      <c r="I16" s="73">
        <f>SUM('Smith, Ean'!O5)</f>
        <v>173.125</v>
      </c>
    </row>
    <row r="17" spans="2:9" x14ac:dyDescent="0.3">
      <c r="B17" s="12">
        <v>15</v>
      </c>
      <c r="C17" s="12" t="s">
        <v>20</v>
      </c>
      <c r="D17" s="14" t="s">
        <v>25</v>
      </c>
      <c r="E17" s="13">
        <f>SUM('Clarke, James'!K5)</f>
        <v>6</v>
      </c>
      <c r="F17" s="13">
        <f>SUM('Clarke, James'!L5)</f>
        <v>916</v>
      </c>
      <c r="G17" s="73">
        <f>SUM('Clarke, James'!M5)</f>
        <v>152.66666666666666</v>
      </c>
      <c r="H17" s="13">
        <f>SUM('Clarke, James'!N5)</f>
        <v>7</v>
      </c>
      <c r="I17" s="73">
        <f>SUM('Clarke, James'!O5)</f>
        <v>159.66666666666666</v>
      </c>
    </row>
    <row r="18" spans="2:9" x14ac:dyDescent="0.3">
      <c r="B18" s="12">
        <v>16</v>
      </c>
      <c r="C18" s="12" t="s">
        <v>20</v>
      </c>
      <c r="D18" s="14" t="s">
        <v>23</v>
      </c>
      <c r="E18" s="13">
        <f>SUM('Puryear, Bill'!K4)</f>
        <v>4</v>
      </c>
      <c r="F18" s="13">
        <f>SUM('Puryear, Bill'!L4)</f>
        <v>624</v>
      </c>
      <c r="G18" s="73">
        <f>SUM('Puryear, Bill'!M4)</f>
        <v>156</v>
      </c>
      <c r="H18" s="13">
        <f>SUM('Puryear, Bill'!N4)</f>
        <v>3</v>
      </c>
      <c r="I18" s="73">
        <f>SUM('Puryear, Bill'!O4)</f>
        <v>159</v>
      </c>
    </row>
    <row r="19" spans="2:9" x14ac:dyDescent="0.3">
      <c r="B19" s="12">
        <v>17</v>
      </c>
      <c r="C19" s="12" t="s">
        <v>20</v>
      </c>
      <c r="D19" s="14" t="s">
        <v>24</v>
      </c>
      <c r="E19" s="13">
        <f>SUM('Beckett, Bob'!K4)</f>
        <v>4</v>
      </c>
      <c r="F19" s="13">
        <f>SUM('Beckett, Bob'!L4)</f>
        <v>606</v>
      </c>
      <c r="G19" s="73">
        <f>SUM('Beckett, Bob'!M4)</f>
        <v>151.5</v>
      </c>
      <c r="H19" s="13">
        <f>SUM('Beckett, Bob'!N4)</f>
        <v>2</v>
      </c>
      <c r="I19" s="73">
        <f>SUM('Beckett, Bob'!O4)</f>
        <v>153.5</v>
      </c>
    </row>
    <row r="20" spans="2:9" x14ac:dyDescent="0.3">
      <c r="B20" s="12">
        <v>18</v>
      </c>
      <c r="C20" s="12" t="s">
        <v>20</v>
      </c>
      <c r="D20" s="25" t="s">
        <v>55</v>
      </c>
      <c r="E20" s="13">
        <f>SUM('Sledge, Kenneth'!K5)</f>
        <v>8</v>
      </c>
      <c r="F20" s="13">
        <f>SUM('Sledge, Kenneth'!L5)</f>
        <v>929</v>
      </c>
      <c r="G20" s="73">
        <f>SUM('Sledge, Kenneth'!M5)</f>
        <v>116.125</v>
      </c>
      <c r="H20" s="13">
        <f>SUM('Sledge, Kenneth'!N5)</f>
        <v>4</v>
      </c>
      <c r="I20" s="73">
        <f>SUM('Sledge, Kenneth'!O5)</f>
        <v>120.125</v>
      </c>
    </row>
    <row r="21" spans="2:9" x14ac:dyDescent="0.3">
      <c r="B21" s="12">
        <v>19</v>
      </c>
      <c r="C21" s="12" t="s">
        <v>20</v>
      </c>
      <c r="D21" s="14" t="s">
        <v>26</v>
      </c>
      <c r="E21" s="13">
        <f>SUM('Reinhardt, Gary'!K4)</f>
        <v>4</v>
      </c>
      <c r="F21" s="13">
        <f>SUM('Reinhardt, Gary'!L4)</f>
        <v>441</v>
      </c>
      <c r="G21" s="73">
        <f>SUM('Reinhardt, Gary'!M4)</f>
        <v>110.25</v>
      </c>
      <c r="H21" s="13">
        <f>SUM('Reinhardt, Gary'!N4)</f>
        <v>2</v>
      </c>
      <c r="I21" s="73">
        <f>SUM('Reinhardt, Gary'!O4)</f>
        <v>112.25</v>
      </c>
    </row>
    <row r="22" spans="2:9" x14ac:dyDescent="0.3">
      <c r="B22" s="12">
        <v>20</v>
      </c>
      <c r="C22" s="12" t="s">
        <v>20</v>
      </c>
      <c r="D22" s="14" t="s">
        <v>27</v>
      </c>
      <c r="E22" s="13">
        <f>SUM('Alcorn Stuart'!K4)</f>
        <v>4</v>
      </c>
      <c r="F22" s="13">
        <f>SUM('Alcorn Stuart'!L4)</f>
        <v>409</v>
      </c>
      <c r="G22" s="73">
        <f>SUM('Alcorn Stuart'!M4)</f>
        <v>102.25</v>
      </c>
      <c r="H22" s="13">
        <f>SUM('Alcorn Stuart'!N4)</f>
        <v>2</v>
      </c>
      <c r="I22" s="73">
        <f>SUM('Alcorn Stuart'!O4)</f>
        <v>104.25</v>
      </c>
    </row>
  </sheetData>
  <sortState ref="D10:I22">
    <sortCondition descending="1" ref="I2:I22"/>
  </sortState>
  <hyperlinks>
    <hyperlink ref="D10" location="'Russell, David'!A1" display="Russell, David" xr:uid="{6B518E96-50B9-4CE2-9466-52F4F596C7ED}"/>
    <hyperlink ref="D15" location="'Jamison, Fred'!A1" display="Jamison, Fred" xr:uid="{16980FDD-DA12-4809-A77C-1F02CCDEBA54}"/>
    <hyperlink ref="D18" location="'Puryear, Bill'!A1" display="Puryear, Bill" xr:uid="{25FEAD75-4313-44D5-8236-237B0AB321C1}"/>
    <hyperlink ref="D19" location="'Beckett, Bob'!A1" display="Beckett, Bob" xr:uid="{6AB402BA-7F13-40AA-A9C0-5BF4B5DDCBB3}"/>
    <hyperlink ref="D21" location="'Reinhardt, Gary'!A1" display="Reinhardt, Gary" xr:uid="{5CBEB889-A9AA-443F-A298-779479519DAA}"/>
    <hyperlink ref="D17" location="'Clarke, James'!A1" display="Clarke, James" xr:uid="{0067DD85-DE3A-461B-B64B-2655DB6E3255}"/>
    <hyperlink ref="D22" location="'Alcorn Stuart'!A1" display="Alcorn, Stuart" xr:uid="{A0E7BB55-A8DA-44D1-AE88-A61E7D3E5675}"/>
    <hyperlink ref="D2" location="'Herring, Ron'!A1" display="Herring, Ron" xr:uid="{2DAAFE53-5FB9-410C-9928-06AAFACC49F4}"/>
    <hyperlink ref="D3" location="'Willeford, Jerry'!A1" display="Willeford, Jerry" xr:uid="{187F1E41-1DBD-4A50-8EC4-9C246157833C}"/>
    <hyperlink ref="D4" location="'Wilson, Howard'!A1" display="Wilson, Howard" xr:uid="{9E415BC5-1C81-4806-8740-C65A612F01D7}"/>
    <hyperlink ref="D5" location="'Strother, David'!A1" display="Strother, David" xr:uid="{C5BB384A-046E-431A-80E8-B4F7FCB1252B}"/>
    <hyperlink ref="D7" location="'Trainer, Harry'!A1" display="Trainer, Harry" xr:uid="{DDE187E7-2EBA-413A-8A08-C7287A325861}"/>
    <hyperlink ref="D8" location="'Wilson, Carolyn'!A1" display="Wilson, Carolyn" xr:uid="{9B5D66F2-E90A-4188-B853-9F558E3A2D8B}"/>
    <hyperlink ref="D14" location="'Porman, John'!A1" display="Porman, John" xr:uid="{F46F7803-53AE-42D4-AA3F-F0F3FAB53B48}"/>
    <hyperlink ref="D6" location="'Vincent, Brian'!A1" display="Vincent, Brian" xr:uid="{72309E38-E60A-4466-AABB-6D0B24A83E09}"/>
    <hyperlink ref="D20" location="'Sledge, Kenneth'!A1" display="Sledge, Kenneth" xr:uid="{F3FC7003-7749-4EC8-8182-27AB22F3CB37}"/>
    <hyperlink ref="D16" location="'Smith, Ean'!A1" display="Smith, Ean" xr:uid="{4FC0EB5A-FF78-4AB1-BE8E-CB46C8C04C7D}"/>
    <hyperlink ref="D11" location="'Fitch, Stan'!A1" display="Fitch, Stan" xr:uid="{B109DB8F-3427-4755-A154-037DA67433CE}"/>
    <hyperlink ref="D12" location="'Ordorica, Luis'!A1" display="Ordorica, Luis" xr:uid="{E4C63F80-FE9F-4515-95E0-E7E4B65DCA82}"/>
    <hyperlink ref="D13" location="'Stewart, Pat'!A1" display="Stewart, Pat" xr:uid="{D7B73113-235D-476E-9E1D-F07440622A1F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Antiqua,Bold"&amp;12Factory Ranking&amp;C&amp;"Book Antiqua,Bold"&amp;12Texas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1AED-5C8E-4426-A28C-D883696EDDD0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31</v>
      </c>
      <c r="C2" s="16">
        <v>43520</v>
      </c>
      <c r="D2" s="17" t="s">
        <v>29</v>
      </c>
      <c r="E2" s="15">
        <v>170</v>
      </c>
      <c r="F2" s="15">
        <v>150</v>
      </c>
      <c r="G2" s="15">
        <v>151</v>
      </c>
      <c r="H2" s="15">
        <v>153</v>
      </c>
      <c r="I2" s="15"/>
      <c r="J2" s="15"/>
      <c r="K2" s="18">
        <v>4</v>
      </c>
      <c r="L2" s="18">
        <v>624</v>
      </c>
      <c r="M2" s="19">
        <v>156</v>
      </c>
      <c r="N2" s="18">
        <v>3</v>
      </c>
      <c r="O2" s="19">
        <v>159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SUM(K2:K2)</f>
        <v>4</v>
      </c>
      <c r="L4" s="3">
        <f>SUM(L2:L2)</f>
        <v>624</v>
      </c>
      <c r="M4" s="1">
        <f>SUM(L4/K4)</f>
        <v>156</v>
      </c>
      <c r="N4" s="3">
        <f>SUM(N2:N2)</f>
        <v>3</v>
      </c>
      <c r="O4" s="1">
        <f>SUM(M4+N4)</f>
        <v>159</v>
      </c>
    </row>
  </sheetData>
  <conditionalFormatting sqref="E1">
    <cfRule type="top10" priority="47" bottom="1" rank="1"/>
    <cfRule type="top10" dxfId="653" priority="48" rank="1"/>
  </conditionalFormatting>
  <conditionalFormatting sqref="F1">
    <cfRule type="top10" priority="45" bottom="1" rank="1"/>
    <cfRule type="top10" dxfId="652" priority="46" rank="1"/>
  </conditionalFormatting>
  <conditionalFormatting sqref="G1">
    <cfRule type="top10" priority="43" bottom="1" rank="1"/>
    <cfRule type="top10" dxfId="651" priority="44" rank="1"/>
  </conditionalFormatting>
  <conditionalFormatting sqref="H1">
    <cfRule type="top10" priority="41" bottom="1" rank="1"/>
    <cfRule type="top10" dxfId="650" priority="42" rank="1"/>
  </conditionalFormatting>
  <conditionalFormatting sqref="I1">
    <cfRule type="top10" priority="39" bottom="1" rank="1"/>
    <cfRule type="top10" dxfId="649" priority="40" rank="1"/>
  </conditionalFormatting>
  <conditionalFormatting sqref="J1">
    <cfRule type="top10" priority="37" bottom="1" rank="1"/>
    <cfRule type="top10" dxfId="648" priority="38" rank="1"/>
  </conditionalFormatting>
  <conditionalFormatting sqref="E3">
    <cfRule type="top10" priority="35" bottom="1" rank="1"/>
    <cfRule type="top10" dxfId="647" priority="36" rank="1"/>
  </conditionalFormatting>
  <conditionalFormatting sqref="F3">
    <cfRule type="top10" priority="33" bottom="1" rank="1"/>
    <cfRule type="top10" dxfId="646" priority="34" rank="1"/>
  </conditionalFormatting>
  <conditionalFormatting sqref="G3">
    <cfRule type="top10" priority="31" bottom="1" rank="1"/>
    <cfRule type="top10" dxfId="645" priority="32" rank="1"/>
  </conditionalFormatting>
  <conditionalFormatting sqref="H3">
    <cfRule type="top10" priority="29" bottom="1" rank="1"/>
    <cfRule type="top10" dxfId="644" priority="30" rank="1"/>
  </conditionalFormatting>
  <conditionalFormatting sqref="I3">
    <cfRule type="top10" priority="27" bottom="1" rank="1"/>
    <cfRule type="top10" dxfId="643" priority="28" rank="1"/>
  </conditionalFormatting>
  <conditionalFormatting sqref="J3">
    <cfRule type="top10" priority="25" bottom="1" rank="1"/>
    <cfRule type="top10" dxfId="642" priority="26" rank="1"/>
  </conditionalFormatting>
  <conditionalFormatting sqref="E2">
    <cfRule type="top10" priority="11" bottom="1" rank="1"/>
    <cfRule type="top10" dxfId="641" priority="12" rank="1"/>
  </conditionalFormatting>
  <conditionalFormatting sqref="F2">
    <cfRule type="top10" priority="9" bottom="1" rank="1"/>
    <cfRule type="top10" dxfId="640" priority="10" rank="1"/>
  </conditionalFormatting>
  <conditionalFormatting sqref="G2">
    <cfRule type="top10" priority="7" bottom="1" rank="1"/>
    <cfRule type="top10" dxfId="639" priority="8" rank="1"/>
  </conditionalFormatting>
  <conditionalFormatting sqref="H2">
    <cfRule type="top10" priority="5" bottom="1" rank="1"/>
    <cfRule type="top10" dxfId="638" priority="6" rank="1"/>
  </conditionalFormatting>
  <conditionalFormatting sqref="I2">
    <cfRule type="top10" priority="3" bottom="1" rank="1"/>
    <cfRule type="top10" dxfId="637" priority="4" rank="1"/>
  </conditionalFormatting>
  <conditionalFormatting sqref="J2">
    <cfRule type="top10" priority="1" bottom="1" rank="1"/>
    <cfRule type="top10" dxfId="6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7D97EC-9B45-42BB-BEB5-596EE6A153F0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4F4020B-4A64-468E-99C4-7EE43CCB816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5945-072A-499D-BB38-FB2A41D65270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34</v>
      </c>
      <c r="C2" s="16">
        <v>43520</v>
      </c>
      <c r="D2" s="17" t="s">
        <v>29</v>
      </c>
      <c r="E2" s="15">
        <v>144</v>
      </c>
      <c r="F2" s="15">
        <v>97</v>
      </c>
      <c r="G2" s="15">
        <v>123</v>
      </c>
      <c r="H2" s="15">
        <v>77</v>
      </c>
      <c r="I2" s="15"/>
      <c r="J2" s="15"/>
      <c r="K2" s="18">
        <v>4</v>
      </c>
      <c r="L2" s="18">
        <v>441</v>
      </c>
      <c r="M2" s="19">
        <v>110.25</v>
      </c>
      <c r="N2" s="18">
        <v>2</v>
      </c>
      <c r="O2" s="19">
        <v>112.25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SUM(K2:K2)</f>
        <v>4</v>
      </c>
      <c r="L4" s="3">
        <f>SUM(L2:L2)</f>
        <v>441</v>
      </c>
      <c r="M4" s="1">
        <f>SUM(L4/K4)</f>
        <v>110.25</v>
      </c>
      <c r="N4" s="3">
        <f>SUM(N2:N2)</f>
        <v>2</v>
      </c>
      <c r="O4" s="1">
        <f>SUM(M4+N4)</f>
        <v>112.25</v>
      </c>
    </row>
  </sheetData>
  <conditionalFormatting sqref="E1">
    <cfRule type="top10" priority="47" bottom="1" rank="1"/>
    <cfRule type="top10" dxfId="635" priority="48" rank="1"/>
  </conditionalFormatting>
  <conditionalFormatting sqref="F1">
    <cfRule type="top10" priority="45" bottom="1" rank="1"/>
    <cfRule type="top10" dxfId="634" priority="46" rank="1"/>
  </conditionalFormatting>
  <conditionalFormatting sqref="G1">
    <cfRule type="top10" priority="43" bottom="1" rank="1"/>
    <cfRule type="top10" dxfId="633" priority="44" rank="1"/>
  </conditionalFormatting>
  <conditionalFormatting sqref="H1">
    <cfRule type="top10" priority="41" bottom="1" rank="1"/>
    <cfRule type="top10" dxfId="632" priority="42" rank="1"/>
  </conditionalFormatting>
  <conditionalFormatting sqref="I1">
    <cfRule type="top10" priority="39" bottom="1" rank="1"/>
    <cfRule type="top10" dxfId="631" priority="40" rank="1"/>
  </conditionalFormatting>
  <conditionalFormatting sqref="J1">
    <cfRule type="top10" priority="37" bottom="1" rank="1"/>
    <cfRule type="top10" dxfId="630" priority="38" rank="1"/>
  </conditionalFormatting>
  <conditionalFormatting sqref="E3">
    <cfRule type="top10" priority="35" bottom="1" rank="1"/>
    <cfRule type="top10" dxfId="629" priority="36" rank="1"/>
  </conditionalFormatting>
  <conditionalFormatting sqref="F3">
    <cfRule type="top10" priority="33" bottom="1" rank="1"/>
    <cfRule type="top10" dxfId="628" priority="34" rank="1"/>
  </conditionalFormatting>
  <conditionalFormatting sqref="G3">
    <cfRule type="top10" priority="31" bottom="1" rank="1"/>
    <cfRule type="top10" dxfId="627" priority="32" rank="1"/>
  </conditionalFormatting>
  <conditionalFormatting sqref="H3">
    <cfRule type="top10" priority="29" bottom="1" rank="1"/>
    <cfRule type="top10" dxfId="626" priority="30" rank="1"/>
  </conditionalFormatting>
  <conditionalFormatting sqref="I3">
    <cfRule type="top10" priority="27" bottom="1" rank="1"/>
    <cfRule type="top10" dxfId="625" priority="28" rank="1"/>
  </conditionalFormatting>
  <conditionalFormatting sqref="J3">
    <cfRule type="top10" priority="25" bottom="1" rank="1"/>
    <cfRule type="top10" dxfId="624" priority="26" rank="1"/>
  </conditionalFormatting>
  <conditionalFormatting sqref="E2">
    <cfRule type="top10" priority="11" bottom="1" rank="1"/>
    <cfRule type="top10" dxfId="623" priority="12" rank="1"/>
  </conditionalFormatting>
  <conditionalFormatting sqref="F2">
    <cfRule type="top10" priority="9" bottom="1" rank="1"/>
    <cfRule type="top10" dxfId="622" priority="10" rank="1"/>
  </conditionalFormatting>
  <conditionalFormatting sqref="G2">
    <cfRule type="top10" priority="7" bottom="1" rank="1"/>
    <cfRule type="top10" dxfId="621" priority="8" rank="1"/>
  </conditionalFormatting>
  <conditionalFormatting sqref="H2">
    <cfRule type="top10" priority="5" bottom="1" rank="1"/>
    <cfRule type="top10" dxfId="620" priority="6" rank="1"/>
  </conditionalFormatting>
  <conditionalFormatting sqref="I2">
    <cfRule type="top10" priority="3" bottom="1" rank="1"/>
    <cfRule type="top10" dxfId="619" priority="4" rank="1"/>
  </conditionalFormatting>
  <conditionalFormatting sqref="J2">
    <cfRule type="top10" priority="1" bottom="1" rank="1"/>
    <cfRule type="top10" dxfId="6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96C00C-2FA9-465A-8FB1-1FD15C89E0EB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BCAB8C0E-ED81-48BF-B8B4-03A6278011C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FA76-CD30-45DB-812E-503BEED88B36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28</v>
      </c>
      <c r="C2" s="16">
        <v>43520</v>
      </c>
      <c r="D2" s="17" t="s">
        <v>29</v>
      </c>
      <c r="E2" s="15">
        <v>176</v>
      </c>
      <c r="F2" s="15">
        <v>173</v>
      </c>
      <c r="G2" s="15">
        <v>184</v>
      </c>
      <c r="H2" s="15">
        <v>172</v>
      </c>
      <c r="I2" s="15"/>
      <c r="J2" s="15"/>
      <c r="K2" s="18">
        <v>4</v>
      </c>
      <c r="L2" s="18">
        <v>705</v>
      </c>
      <c r="M2" s="19">
        <v>176.25</v>
      </c>
      <c r="N2" s="18">
        <v>13</v>
      </c>
      <c r="O2" s="19">
        <v>189.25</v>
      </c>
    </row>
    <row r="3" spans="1:15" x14ac:dyDescent="0.3">
      <c r="A3" s="15" t="s">
        <v>20</v>
      </c>
      <c r="B3" s="15" t="s">
        <v>28</v>
      </c>
      <c r="C3" s="16">
        <v>43555</v>
      </c>
      <c r="D3" s="17" t="s">
        <v>29</v>
      </c>
      <c r="E3" s="15">
        <v>182</v>
      </c>
      <c r="F3" s="15">
        <v>177</v>
      </c>
      <c r="G3" s="15">
        <v>171</v>
      </c>
      <c r="H3" s="15">
        <v>182</v>
      </c>
      <c r="I3" s="15"/>
      <c r="J3" s="15"/>
      <c r="K3" s="18">
        <v>4</v>
      </c>
      <c r="L3" s="18">
        <v>712</v>
      </c>
      <c r="M3" s="19">
        <v>178</v>
      </c>
      <c r="N3" s="18">
        <v>5</v>
      </c>
      <c r="O3" s="19">
        <v>183</v>
      </c>
    </row>
    <row r="4" spans="1:15" x14ac:dyDescent="0.3">
      <c r="A4" s="15" t="s">
        <v>20</v>
      </c>
      <c r="B4" s="15" t="s">
        <v>28</v>
      </c>
      <c r="C4" s="16">
        <v>43583</v>
      </c>
      <c r="D4" s="17" t="s">
        <v>29</v>
      </c>
      <c r="E4" s="15">
        <v>176</v>
      </c>
      <c r="F4" s="15">
        <v>180</v>
      </c>
      <c r="G4" s="15">
        <v>171</v>
      </c>
      <c r="H4" s="15">
        <v>176</v>
      </c>
      <c r="I4" s="15"/>
      <c r="J4" s="15"/>
      <c r="K4" s="18">
        <v>4</v>
      </c>
      <c r="L4" s="18">
        <v>703</v>
      </c>
      <c r="M4" s="19">
        <v>175.75</v>
      </c>
      <c r="N4" s="18">
        <v>5</v>
      </c>
      <c r="O4" s="19">
        <v>180.75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12</v>
      </c>
      <c r="L6" s="3">
        <f>SUM(L2:L5)</f>
        <v>2120</v>
      </c>
      <c r="M6" s="1">
        <f>SUM(L6/K6)</f>
        <v>176.66666666666666</v>
      </c>
      <c r="N6" s="3">
        <f>SUM(N2:N5)</f>
        <v>23</v>
      </c>
      <c r="O6" s="1">
        <f>SUM(M6+N6)</f>
        <v>199.66666666666666</v>
      </c>
    </row>
  </sheetData>
  <conditionalFormatting sqref="E1">
    <cfRule type="top10" priority="71" bottom="1" rank="1"/>
    <cfRule type="top10" dxfId="617" priority="72" rank="1"/>
  </conditionalFormatting>
  <conditionalFormatting sqref="F1">
    <cfRule type="top10" priority="69" bottom="1" rank="1"/>
    <cfRule type="top10" dxfId="616" priority="70" rank="1"/>
  </conditionalFormatting>
  <conditionalFormatting sqref="G1">
    <cfRule type="top10" priority="67" bottom="1" rank="1"/>
    <cfRule type="top10" dxfId="615" priority="68" rank="1"/>
  </conditionalFormatting>
  <conditionalFormatting sqref="H1">
    <cfRule type="top10" priority="65" bottom="1" rank="1"/>
    <cfRule type="top10" dxfId="614" priority="66" rank="1"/>
  </conditionalFormatting>
  <conditionalFormatting sqref="I1">
    <cfRule type="top10" priority="63" bottom="1" rank="1"/>
    <cfRule type="top10" dxfId="613" priority="64" rank="1"/>
  </conditionalFormatting>
  <conditionalFormatting sqref="J1">
    <cfRule type="top10" priority="61" bottom="1" rank="1"/>
    <cfRule type="top10" dxfId="612" priority="62" rank="1"/>
  </conditionalFormatting>
  <conditionalFormatting sqref="E5">
    <cfRule type="top10" priority="59" bottom="1" rank="1"/>
    <cfRule type="top10" dxfId="611" priority="60" rank="1"/>
  </conditionalFormatting>
  <conditionalFormatting sqref="F5">
    <cfRule type="top10" priority="57" bottom="1" rank="1"/>
    <cfRule type="top10" dxfId="610" priority="58" rank="1"/>
  </conditionalFormatting>
  <conditionalFormatting sqref="G5">
    <cfRule type="top10" priority="55" bottom="1" rank="1"/>
    <cfRule type="top10" dxfId="609" priority="56" rank="1"/>
  </conditionalFormatting>
  <conditionalFormatting sqref="H5">
    <cfRule type="top10" priority="53" bottom="1" rank="1"/>
    <cfRule type="top10" dxfId="608" priority="54" rank="1"/>
  </conditionalFormatting>
  <conditionalFormatting sqref="I5">
    <cfRule type="top10" priority="51" bottom="1" rank="1"/>
    <cfRule type="top10" dxfId="607" priority="52" rank="1"/>
  </conditionalFormatting>
  <conditionalFormatting sqref="J5">
    <cfRule type="top10" priority="49" bottom="1" rank="1"/>
    <cfRule type="top10" dxfId="606" priority="50" rank="1"/>
  </conditionalFormatting>
  <conditionalFormatting sqref="E2">
    <cfRule type="top10" priority="35" bottom="1" rank="1"/>
    <cfRule type="top10" dxfId="605" priority="36" rank="1"/>
  </conditionalFormatting>
  <conditionalFormatting sqref="F2">
    <cfRule type="top10" priority="33" bottom="1" rank="1"/>
    <cfRule type="top10" dxfId="604" priority="34" rank="1"/>
  </conditionalFormatting>
  <conditionalFormatting sqref="G2">
    <cfRule type="top10" priority="31" bottom="1" rank="1"/>
    <cfRule type="top10" dxfId="603" priority="32" rank="1"/>
  </conditionalFormatting>
  <conditionalFormatting sqref="H2">
    <cfRule type="top10" priority="29" bottom="1" rank="1"/>
    <cfRule type="top10" dxfId="602" priority="30" rank="1"/>
  </conditionalFormatting>
  <conditionalFormatting sqref="I2">
    <cfRule type="top10" priority="27" bottom="1" rank="1"/>
    <cfRule type="top10" dxfId="601" priority="28" rank="1"/>
  </conditionalFormatting>
  <conditionalFormatting sqref="J2">
    <cfRule type="top10" priority="25" bottom="1" rank="1"/>
    <cfRule type="top10" dxfId="600" priority="26" rank="1"/>
  </conditionalFormatting>
  <conditionalFormatting sqref="E3">
    <cfRule type="top10" priority="23" bottom="1" rank="1"/>
    <cfRule type="top10" dxfId="599" priority="24" rank="1"/>
  </conditionalFormatting>
  <conditionalFormatting sqref="F3">
    <cfRule type="top10" priority="21" bottom="1" rank="1"/>
    <cfRule type="top10" dxfId="598" priority="22" rank="1"/>
  </conditionalFormatting>
  <conditionalFormatting sqref="G3">
    <cfRule type="top10" priority="19" bottom="1" rank="1"/>
    <cfRule type="top10" dxfId="597" priority="20" rank="1"/>
  </conditionalFormatting>
  <conditionalFormatting sqref="H3">
    <cfRule type="top10" priority="17" bottom="1" rank="1"/>
    <cfRule type="top10" dxfId="596" priority="18" rank="1"/>
  </conditionalFormatting>
  <conditionalFormatting sqref="I3">
    <cfRule type="top10" priority="15" bottom="1" rank="1"/>
    <cfRule type="top10" dxfId="595" priority="16" rank="1"/>
  </conditionalFormatting>
  <conditionalFormatting sqref="J3">
    <cfRule type="top10" priority="13" bottom="1" rank="1"/>
    <cfRule type="top10" dxfId="594" priority="14" rank="1"/>
  </conditionalFormatting>
  <conditionalFormatting sqref="E4">
    <cfRule type="top10" priority="1" bottom="1" rank="1"/>
    <cfRule type="top10" dxfId="593" priority="2" rank="1"/>
  </conditionalFormatting>
  <conditionalFormatting sqref="F4">
    <cfRule type="top10" priority="3" bottom="1" rank="1"/>
    <cfRule type="top10" dxfId="592" priority="4" rank="1"/>
  </conditionalFormatting>
  <conditionalFormatting sqref="G4">
    <cfRule type="top10" priority="5" bottom="1" rank="1"/>
    <cfRule type="top10" dxfId="591" priority="6" rank="1"/>
  </conditionalFormatting>
  <conditionalFormatting sqref="H4">
    <cfRule type="top10" priority="7" bottom="1" rank="1"/>
    <cfRule type="top10" dxfId="590" priority="8" rank="1"/>
  </conditionalFormatting>
  <conditionalFormatting sqref="I4">
    <cfRule type="top10" priority="9" bottom="1" rank="1"/>
    <cfRule type="top10" dxfId="589" priority="10" rank="1"/>
  </conditionalFormatting>
  <conditionalFormatting sqref="J4">
    <cfRule type="top10" priority="11" bottom="1" rank="1"/>
    <cfRule type="top10" dxfId="58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90F648-4B71-4036-B942-6B493E48E2B3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101DEC98-0E8A-4DF5-958D-839444612D9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969D-D7E7-4A33-A0B9-2E2B16FDD4A1}">
  <dimension ref="A1:O5"/>
  <sheetViews>
    <sheetView workbookViewId="0">
      <selection activeCell="L12" sqref="L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54</v>
      </c>
      <c r="C2" s="21">
        <v>43610</v>
      </c>
      <c r="D2" s="22" t="s">
        <v>41</v>
      </c>
      <c r="E2" s="20">
        <v>131</v>
      </c>
      <c r="F2" s="20">
        <v>113</v>
      </c>
      <c r="G2" s="20">
        <v>119</v>
      </c>
      <c r="H2" s="20">
        <v>136</v>
      </c>
      <c r="I2" s="20"/>
      <c r="J2" s="20"/>
      <c r="K2" s="23">
        <v>4</v>
      </c>
      <c r="L2" s="23">
        <v>499</v>
      </c>
      <c r="M2" s="24">
        <v>124.75</v>
      </c>
      <c r="N2" s="23">
        <v>2</v>
      </c>
      <c r="O2" s="24">
        <v>126.75</v>
      </c>
    </row>
    <row r="3" spans="1:15" x14ac:dyDescent="0.3">
      <c r="A3" s="20" t="s">
        <v>20</v>
      </c>
      <c r="B3" s="20" t="s">
        <v>54</v>
      </c>
      <c r="C3" s="21">
        <v>43638</v>
      </c>
      <c r="D3" s="22" t="s">
        <v>41</v>
      </c>
      <c r="E3" s="20">
        <v>102</v>
      </c>
      <c r="F3" s="20">
        <v>114</v>
      </c>
      <c r="G3" s="20">
        <v>120</v>
      </c>
      <c r="H3" s="20">
        <v>94</v>
      </c>
      <c r="I3" s="20"/>
      <c r="J3" s="20"/>
      <c r="K3" s="23">
        <v>4</v>
      </c>
      <c r="L3" s="23">
        <v>430</v>
      </c>
      <c r="M3" s="24">
        <v>107.5</v>
      </c>
      <c r="N3" s="23">
        <v>2</v>
      </c>
      <c r="O3" s="24">
        <v>109.5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929</v>
      </c>
      <c r="M5" s="1">
        <f>SUM(L5/K5)</f>
        <v>116.125</v>
      </c>
      <c r="N5" s="3">
        <f>SUM(N2:N4)</f>
        <v>4</v>
      </c>
      <c r="O5" s="1">
        <f>SUM(M5+N5)</f>
        <v>120.125</v>
      </c>
    </row>
  </sheetData>
  <conditionalFormatting sqref="E1">
    <cfRule type="top10" priority="59" bottom="1" rank="1"/>
    <cfRule type="top10" dxfId="587" priority="60" rank="1"/>
  </conditionalFormatting>
  <conditionalFormatting sqref="F1">
    <cfRule type="top10" priority="57" bottom="1" rank="1"/>
    <cfRule type="top10" dxfId="586" priority="58" rank="1"/>
  </conditionalFormatting>
  <conditionalFormatting sqref="G1">
    <cfRule type="top10" priority="55" bottom="1" rank="1"/>
    <cfRule type="top10" dxfId="585" priority="56" rank="1"/>
  </conditionalFormatting>
  <conditionalFormatting sqref="H1">
    <cfRule type="top10" priority="53" bottom="1" rank="1"/>
    <cfRule type="top10" dxfId="584" priority="54" rank="1"/>
  </conditionalFormatting>
  <conditionalFormatting sqref="I1">
    <cfRule type="top10" priority="51" bottom="1" rank="1"/>
    <cfRule type="top10" dxfId="583" priority="52" rank="1"/>
  </conditionalFormatting>
  <conditionalFormatting sqref="J1">
    <cfRule type="top10" priority="49" bottom="1" rank="1"/>
    <cfRule type="top10" dxfId="582" priority="50" rank="1"/>
  </conditionalFormatting>
  <conditionalFormatting sqref="E4">
    <cfRule type="top10" priority="47" bottom="1" rank="1"/>
    <cfRule type="top10" dxfId="581" priority="48" rank="1"/>
  </conditionalFormatting>
  <conditionalFormatting sqref="F4">
    <cfRule type="top10" priority="45" bottom="1" rank="1"/>
    <cfRule type="top10" dxfId="580" priority="46" rank="1"/>
  </conditionalFormatting>
  <conditionalFormatting sqref="G4">
    <cfRule type="top10" priority="43" bottom="1" rank="1"/>
    <cfRule type="top10" dxfId="579" priority="44" rank="1"/>
  </conditionalFormatting>
  <conditionalFormatting sqref="H4">
    <cfRule type="top10" priority="41" bottom="1" rank="1"/>
    <cfRule type="top10" dxfId="578" priority="42" rank="1"/>
  </conditionalFormatting>
  <conditionalFormatting sqref="I4">
    <cfRule type="top10" priority="39" bottom="1" rank="1"/>
    <cfRule type="top10" dxfId="577" priority="40" rank="1"/>
  </conditionalFormatting>
  <conditionalFormatting sqref="J4">
    <cfRule type="top10" priority="37" bottom="1" rank="1"/>
    <cfRule type="top10" dxfId="576" priority="38" rank="1"/>
  </conditionalFormatting>
  <conditionalFormatting sqref="E2">
    <cfRule type="top10" priority="23" bottom="1" rank="1"/>
    <cfRule type="top10" dxfId="575" priority="24" rank="1"/>
  </conditionalFormatting>
  <conditionalFormatting sqref="F2">
    <cfRule type="top10" priority="21" bottom="1" rank="1"/>
    <cfRule type="top10" dxfId="574" priority="22" rank="1"/>
  </conditionalFormatting>
  <conditionalFormatting sqref="G2">
    <cfRule type="top10" priority="19" bottom="1" rank="1"/>
    <cfRule type="top10" dxfId="573" priority="20" rank="1"/>
  </conditionalFormatting>
  <conditionalFormatting sqref="H2">
    <cfRule type="top10" priority="17" bottom="1" rank="1"/>
    <cfRule type="top10" dxfId="572" priority="18" rank="1"/>
  </conditionalFormatting>
  <conditionalFormatting sqref="I2">
    <cfRule type="top10" priority="15" bottom="1" rank="1"/>
    <cfRule type="top10" dxfId="571" priority="16" rank="1"/>
  </conditionalFormatting>
  <conditionalFormatting sqref="J2">
    <cfRule type="top10" priority="13" bottom="1" rank="1"/>
    <cfRule type="top10" dxfId="570" priority="14" rank="1"/>
  </conditionalFormatting>
  <conditionalFormatting sqref="E3">
    <cfRule type="top10" priority="11" bottom="1" rank="1"/>
    <cfRule type="top10" dxfId="569" priority="12" rank="1"/>
  </conditionalFormatting>
  <conditionalFormatting sqref="F3">
    <cfRule type="top10" priority="9" bottom="1" rank="1"/>
    <cfRule type="top10" dxfId="568" priority="10" rank="1"/>
  </conditionalFormatting>
  <conditionalFormatting sqref="G3">
    <cfRule type="top10" priority="7" bottom="1" rank="1"/>
    <cfRule type="top10" dxfId="567" priority="8" rank="1"/>
  </conditionalFormatting>
  <conditionalFormatting sqref="H3">
    <cfRule type="top10" priority="5" bottom="1" rank="1"/>
    <cfRule type="top10" dxfId="566" priority="6" rank="1"/>
  </conditionalFormatting>
  <conditionalFormatting sqref="I3">
    <cfRule type="top10" priority="3" bottom="1" rank="1"/>
    <cfRule type="top10" dxfId="565" priority="4" rank="1"/>
  </conditionalFormatting>
  <conditionalFormatting sqref="J3">
    <cfRule type="top10" priority="1" bottom="1" rank="1"/>
    <cfRule type="top10" dxfId="5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9A037B-DE00-4615-8700-C144181E038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9090833E-A896-4EAE-8882-5621ABB0B39E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060BAA5F-2A80-400A-A311-10F020E20E66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D0DF-7385-4543-9DF6-40A249674E70}">
  <dimension ref="A1:O5"/>
  <sheetViews>
    <sheetView workbookViewId="0">
      <selection activeCell="H21" sqref="H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58</v>
      </c>
      <c r="C2" s="16">
        <v>43646</v>
      </c>
      <c r="D2" s="17" t="s">
        <v>29</v>
      </c>
      <c r="E2" s="15">
        <v>169</v>
      </c>
      <c r="F2" s="15">
        <v>164</v>
      </c>
      <c r="G2" s="15">
        <v>181</v>
      </c>
      <c r="H2" s="15">
        <v>174</v>
      </c>
      <c r="I2" s="15"/>
      <c r="J2" s="15"/>
      <c r="K2" s="18">
        <v>4</v>
      </c>
      <c r="L2" s="18">
        <v>688</v>
      </c>
      <c r="M2" s="19">
        <v>172</v>
      </c>
      <c r="N2" s="18">
        <v>3</v>
      </c>
      <c r="O2" s="19">
        <v>175</v>
      </c>
    </row>
    <row r="3" spans="1:15" ht="15.75" x14ac:dyDescent="0.3">
      <c r="A3" s="15" t="s">
        <v>20</v>
      </c>
      <c r="B3" s="64" t="s">
        <v>58</v>
      </c>
      <c r="C3" s="65">
        <v>43737</v>
      </c>
      <c r="D3" s="66" t="s">
        <v>66</v>
      </c>
      <c r="E3" s="67">
        <v>163</v>
      </c>
      <c r="F3" s="67">
        <v>169</v>
      </c>
      <c r="G3" s="67">
        <v>159</v>
      </c>
      <c r="H3" s="67">
        <v>150</v>
      </c>
      <c r="I3" s="67"/>
      <c r="J3" s="67"/>
      <c r="K3" s="68">
        <f>COUNT(E3:J3)</f>
        <v>4</v>
      </c>
      <c r="L3" s="68">
        <f>SUM(E3:J3)</f>
        <v>641</v>
      </c>
      <c r="M3" s="69">
        <f>SUM(L3/K3)</f>
        <v>160.25</v>
      </c>
      <c r="N3" s="64">
        <v>4</v>
      </c>
      <c r="O3" s="70">
        <f>SUM(M3+N3)</f>
        <v>164.25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1329</v>
      </c>
      <c r="M5" s="1">
        <f>SUM(L5/K5)</f>
        <v>166.125</v>
      </c>
      <c r="N5" s="3">
        <f>SUM(N2:N4)</f>
        <v>7</v>
      </c>
      <c r="O5" s="1">
        <f>SUM(M5+N5)</f>
        <v>173.125</v>
      </c>
    </row>
  </sheetData>
  <protectedRanges>
    <protectedRange sqref="L3:M3 O3" name="Range1"/>
  </protectedRanges>
  <conditionalFormatting sqref="E1">
    <cfRule type="top10" priority="53" bottom="1" rank="1"/>
    <cfRule type="top10" dxfId="563" priority="54" rank="1"/>
  </conditionalFormatting>
  <conditionalFormatting sqref="F1">
    <cfRule type="top10" priority="51" bottom="1" rank="1"/>
    <cfRule type="top10" dxfId="562" priority="52" rank="1"/>
  </conditionalFormatting>
  <conditionalFormatting sqref="G1">
    <cfRule type="top10" priority="49" bottom="1" rank="1"/>
    <cfRule type="top10" dxfId="561" priority="50" rank="1"/>
  </conditionalFormatting>
  <conditionalFormatting sqref="H1">
    <cfRule type="top10" priority="47" bottom="1" rank="1"/>
    <cfRule type="top10" dxfId="560" priority="48" rank="1"/>
  </conditionalFormatting>
  <conditionalFormatting sqref="I1">
    <cfRule type="top10" priority="45" bottom="1" rank="1"/>
    <cfRule type="top10" dxfId="559" priority="46" rank="1"/>
  </conditionalFormatting>
  <conditionalFormatting sqref="J1">
    <cfRule type="top10" priority="43" bottom="1" rank="1"/>
    <cfRule type="top10" dxfId="558" priority="44" rank="1"/>
  </conditionalFormatting>
  <conditionalFormatting sqref="E4">
    <cfRule type="top10" priority="41" bottom="1" rank="1"/>
    <cfRule type="top10" dxfId="557" priority="42" rank="1"/>
  </conditionalFormatting>
  <conditionalFormatting sqref="F4">
    <cfRule type="top10" priority="39" bottom="1" rank="1"/>
    <cfRule type="top10" dxfId="556" priority="40" rank="1"/>
  </conditionalFormatting>
  <conditionalFormatting sqref="G4">
    <cfRule type="top10" priority="37" bottom="1" rank="1"/>
    <cfRule type="top10" dxfId="555" priority="38" rank="1"/>
  </conditionalFormatting>
  <conditionalFormatting sqref="H4">
    <cfRule type="top10" priority="35" bottom="1" rank="1"/>
    <cfRule type="top10" dxfId="554" priority="36" rank="1"/>
  </conditionalFormatting>
  <conditionalFormatting sqref="I4">
    <cfRule type="top10" priority="33" bottom="1" rank="1"/>
    <cfRule type="top10" dxfId="553" priority="34" rank="1"/>
  </conditionalFormatting>
  <conditionalFormatting sqref="J4">
    <cfRule type="top10" priority="31" bottom="1" rank="1"/>
    <cfRule type="top10" dxfId="552" priority="32" rank="1"/>
  </conditionalFormatting>
  <conditionalFormatting sqref="E2">
    <cfRule type="top10" priority="7" bottom="1" rank="1"/>
    <cfRule type="top10" dxfId="551" priority="8" rank="1"/>
  </conditionalFormatting>
  <conditionalFormatting sqref="F2">
    <cfRule type="top10" priority="9" bottom="1" rank="1"/>
    <cfRule type="top10" dxfId="550" priority="10" rank="1"/>
  </conditionalFormatting>
  <conditionalFormatting sqref="G2">
    <cfRule type="top10" priority="11" bottom="1" rank="1"/>
    <cfRule type="top10" dxfId="549" priority="12" rank="1"/>
  </conditionalFormatting>
  <conditionalFormatting sqref="H2">
    <cfRule type="top10" priority="13" bottom="1" rank="1"/>
    <cfRule type="top10" dxfId="548" priority="14" rank="1"/>
  </conditionalFormatting>
  <conditionalFormatting sqref="I2">
    <cfRule type="top10" priority="15" bottom="1" rank="1"/>
    <cfRule type="top10" dxfId="547" priority="16" rank="1"/>
  </conditionalFormatting>
  <conditionalFormatting sqref="J2">
    <cfRule type="top10" priority="17" bottom="1" rank="1"/>
    <cfRule type="top10" dxfId="546" priority="18" rank="1"/>
  </conditionalFormatting>
  <conditionalFormatting sqref="E3">
    <cfRule type="top10" dxfId="545" priority="6" rank="1"/>
  </conditionalFormatting>
  <conditionalFormatting sqref="F3">
    <cfRule type="top10" dxfId="544" priority="5" rank="1"/>
  </conditionalFormatting>
  <conditionalFormatting sqref="G3">
    <cfRule type="top10" dxfId="543" priority="4" rank="1"/>
  </conditionalFormatting>
  <conditionalFormatting sqref="H3">
    <cfRule type="top10" dxfId="542" priority="3" rank="1"/>
  </conditionalFormatting>
  <conditionalFormatting sqref="I3">
    <cfRule type="top10" dxfId="541" priority="2" rank="1"/>
  </conditionalFormatting>
  <conditionalFormatting sqref="J3">
    <cfRule type="top10" dxfId="54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7D490E-EDD2-4951-92F4-290E38F4265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1D2A4FFB-9621-4409-842D-49C204C3290E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1C8A-6AA4-4A8F-8587-6F728BA6D06C}">
  <dimension ref="A1:O6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43" t="s">
        <v>20</v>
      </c>
      <c r="B2" s="44" t="s">
        <v>68</v>
      </c>
      <c r="C2" s="45">
        <v>43729</v>
      </c>
      <c r="D2" s="46" t="s">
        <v>61</v>
      </c>
      <c r="E2" s="72">
        <v>161</v>
      </c>
      <c r="F2" s="63">
        <v>157</v>
      </c>
      <c r="G2" s="63">
        <v>150</v>
      </c>
      <c r="H2" s="48"/>
      <c r="I2" s="48"/>
      <c r="J2" s="48"/>
      <c r="K2" s="49">
        <f>COUNT(E2:J2)</f>
        <v>3</v>
      </c>
      <c r="L2" s="49">
        <f>SUM(E2:J2)</f>
        <v>468</v>
      </c>
      <c r="M2" s="50">
        <f>SUM(L2/K2)</f>
        <v>156</v>
      </c>
      <c r="N2" s="44">
        <v>5</v>
      </c>
      <c r="O2" s="51">
        <f>SUM(M2+N2)</f>
        <v>161</v>
      </c>
    </row>
    <row r="3" spans="1:15" ht="15.75" x14ac:dyDescent="0.3">
      <c r="A3" s="26" t="s">
        <v>20</v>
      </c>
      <c r="B3" s="85" t="s">
        <v>70</v>
      </c>
      <c r="C3" s="86">
        <v>43757</v>
      </c>
      <c r="D3" s="87" t="s">
        <v>71</v>
      </c>
      <c r="E3" s="88">
        <v>172</v>
      </c>
      <c r="F3" s="88">
        <v>164</v>
      </c>
      <c r="G3" s="88">
        <v>180</v>
      </c>
      <c r="H3" s="88"/>
      <c r="I3" s="88"/>
      <c r="J3" s="88"/>
      <c r="K3" s="89">
        <f>COUNT(E3:J3)</f>
        <v>3</v>
      </c>
      <c r="L3" s="89">
        <f>SUM(E3:J3)</f>
        <v>516</v>
      </c>
      <c r="M3" s="90">
        <f>SUM(L3/K3)</f>
        <v>172</v>
      </c>
      <c r="N3" s="85">
        <v>5</v>
      </c>
      <c r="O3" s="91">
        <f>SUM(M3+N3)</f>
        <v>177</v>
      </c>
    </row>
    <row r="4" spans="1:15" ht="15.75" x14ac:dyDescent="0.3">
      <c r="A4" s="26" t="s">
        <v>20</v>
      </c>
      <c r="B4" s="85" t="s">
        <v>70</v>
      </c>
      <c r="C4" s="86">
        <v>43785</v>
      </c>
      <c r="D4" s="87" t="s">
        <v>71</v>
      </c>
      <c r="E4" s="88">
        <v>176</v>
      </c>
      <c r="F4" s="88">
        <v>168</v>
      </c>
      <c r="G4" s="88">
        <v>174</v>
      </c>
      <c r="H4" s="88">
        <v>145</v>
      </c>
      <c r="I4" s="88"/>
      <c r="J4" s="88"/>
      <c r="K4" s="89">
        <f>COUNT(E4:J4)</f>
        <v>4</v>
      </c>
      <c r="L4" s="89">
        <f>SUM(E4:J4)</f>
        <v>663</v>
      </c>
      <c r="M4" s="90">
        <f>SUM(L4/K4)</f>
        <v>165.75</v>
      </c>
      <c r="N4" s="85">
        <v>5</v>
      </c>
      <c r="O4" s="91">
        <f>SUM(M4+N4)</f>
        <v>170.75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10</v>
      </c>
      <c r="L6" s="3">
        <f>SUM(L2:L5)</f>
        <v>1647</v>
      </c>
      <c r="M6" s="1">
        <f>SUM(L6/K6)</f>
        <v>164.7</v>
      </c>
      <c r="N6" s="3">
        <f>SUM(N2:N5)</f>
        <v>15</v>
      </c>
      <c r="O6" s="1">
        <f>SUM(M6+N6)</f>
        <v>179.7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2"/>
  </protectedRanges>
  <conditionalFormatting sqref="E1">
    <cfRule type="top10" priority="53" bottom="1" rank="1"/>
    <cfRule type="top10" dxfId="539" priority="54" rank="1"/>
  </conditionalFormatting>
  <conditionalFormatting sqref="F1">
    <cfRule type="top10" priority="51" bottom="1" rank="1"/>
    <cfRule type="top10" dxfId="538" priority="52" rank="1"/>
  </conditionalFormatting>
  <conditionalFormatting sqref="G1">
    <cfRule type="top10" priority="49" bottom="1" rank="1"/>
    <cfRule type="top10" dxfId="537" priority="50" rank="1"/>
  </conditionalFormatting>
  <conditionalFormatting sqref="H1">
    <cfRule type="top10" priority="47" bottom="1" rank="1"/>
    <cfRule type="top10" dxfId="536" priority="48" rank="1"/>
  </conditionalFormatting>
  <conditionalFormatting sqref="I1">
    <cfRule type="top10" priority="45" bottom="1" rank="1"/>
    <cfRule type="top10" dxfId="535" priority="46" rank="1"/>
  </conditionalFormatting>
  <conditionalFormatting sqref="J1">
    <cfRule type="top10" priority="43" bottom="1" rank="1"/>
    <cfRule type="top10" dxfId="534" priority="44" rank="1"/>
  </conditionalFormatting>
  <conditionalFormatting sqref="E5">
    <cfRule type="top10" priority="41" bottom="1" rank="1"/>
    <cfRule type="top10" dxfId="533" priority="42" rank="1"/>
  </conditionalFormatting>
  <conditionalFormatting sqref="F5">
    <cfRule type="top10" priority="39" bottom="1" rank="1"/>
    <cfRule type="top10" dxfId="532" priority="40" rank="1"/>
  </conditionalFormatting>
  <conditionalFormatting sqref="G5">
    <cfRule type="top10" priority="37" bottom="1" rank="1"/>
    <cfRule type="top10" dxfId="531" priority="38" rank="1"/>
  </conditionalFormatting>
  <conditionalFormatting sqref="H5">
    <cfRule type="top10" priority="35" bottom="1" rank="1"/>
    <cfRule type="top10" dxfId="530" priority="36" rank="1"/>
  </conditionalFormatting>
  <conditionalFormatting sqref="I5">
    <cfRule type="top10" priority="33" bottom="1" rank="1"/>
    <cfRule type="top10" dxfId="529" priority="34" rank="1"/>
  </conditionalFormatting>
  <conditionalFormatting sqref="J5">
    <cfRule type="top10" priority="31" bottom="1" rank="1"/>
    <cfRule type="top10" dxfId="528" priority="32" rank="1"/>
  </conditionalFormatting>
  <conditionalFormatting sqref="E2">
    <cfRule type="top10" dxfId="527" priority="13" rank="1"/>
  </conditionalFormatting>
  <conditionalFormatting sqref="F2">
    <cfRule type="top10" dxfId="526" priority="14" rank="1"/>
  </conditionalFormatting>
  <conditionalFormatting sqref="G2">
    <cfRule type="top10" dxfId="525" priority="15" rank="1"/>
  </conditionalFormatting>
  <conditionalFormatting sqref="H2">
    <cfRule type="top10" dxfId="524" priority="16" rank="1"/>
  </conditionalFormatting>
  <conditionalFormatting sqref="I2">
    <cfRule type="top10" dxfId="523" priority="17" rank="1"/>
  </conditionalFormatting>
  <conditionalFormatting sqref="J2">
    <cfRule type="top10" dxfId="522" priority="18" rank="1"/>
  </conditionalFormatting>
  <conditionalFormatting sqref="E3">
    <cfRule type="top10" dxfId="521" priority="7" rank="1"/>
  </conditionalFormatting>
  <conditionalFormatting sqref="F3">
    <cfRule type="top10" dxfId="520" priority="8" rank="1"/>
  </conditionalFormatting>
  <conditionalFormatting sqref="G3">
    <cfRule type="top10" dxfId="519" priority="9" rank="1"/>
  </conditionalFormatting>
  <conditionalFormatting sqref="H3">
    <cfRule type="top10" dxfId="518" priority="10" rank="1"/>
  </conditionalFormatting>
  <conditionalFormatting sqref="I3">
    <cfRule type="top10" dxfId="517" priority="11" rank="1"/>
  </conditionalFormatting>
  <conditionalFormatting sqref="J3">
    <cfRule type="top10" dxfId="516" priority="12" rank="1"/>
  </conditionalFormatting>
  <conditionalFormatting sqref="E4">
    <cfRule type="top10" dxfId="515" priority="1" rank="1"/>
  </conditionalFormatting>
  <conditionalFormatting sqref="F4">
    <cfRule type="top10" dxfId="514" priority="2" rank="1"/>
  </conditionalFormatting>
  <conditionalFormatting sqref="G4">
    <cfRule type="top10" dxfId="513" priority="3" rank="1"/>
  </conditionalFormatting>
  <conditionalFormatting sqref="H4">
    <cfRule type="top10" dxfId="512" priority="4" rank="1"/>
  </conditionalFormatting>
  <conditionalFormatting sqref="I4">
    <cfRule type="top10" dxfId="511" priority="5" rank="1"/>
  </conditionalFormatting>
  <conditionalFormatting sqref="J4">
    <cfRule type="top10" dxfId="51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6F31E7E-DF20-4D0F-9278-71D9AF4C730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7E26C37-C6F5-4EE4-9D6B-98076017FB81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89813C31-12B8-4660-B2A9-6CEAE42FE053}">
          <x14:formula1>
            <xm:f>'[ABRA EDINBURG TEXAS.xlsx]DATA SHEET'!#REF!</xm:f>
          </x14:formula1>
          <xm:sqref>B3:B4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0FDD-B30C-48A2-877C-300B1B642118}">
  <dimension ref="A1:O18"/>
  <sheetViews>
    <sheetView workbookViewId="0">
      <selection activeCell="C26" sqref="C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44</v>
      </c>
      <c r="C2" s="21">
        <v>43533</v>
      </c>
      <c r="D2" s="22" t="s">
        <v>41</v>
      </c>
      <c r="E2" s="20">
        <v>148</v>
      </c>
      <c r="F2" s="20">
        <v>156</v>
      </c>
      <c r="G2" s="20">
        <v>174</v>
      </c>
      <c r="H2" s="20">
        <v>159</v>
      </c>
      <c r="I2" s="20"/>
      <c r="J2" s="20"/>
      <c r="K2" s="23">
        <v>4</v>
      </c>
      <c r="L2" s="23">
        <v>637</v>
      </c>
      <c r="M2" s="24">
        <v>159.25</v>
      </c>
      <c r="N2" s="23">
        <v>2</v>
      </c>
      <c r="O2" s="24">
        <v>161.25</v>
      </c>
    </row>
    <row r="3" spans="1:15" x14ac:dyDescent="0.3">
      <c r="A3" s="20" t="s">
        <v>20</v>
      </c>
      <c r="B3" s="20" t="s">
        <v>44</v>
      </c>
      <c r="C3" s="21">
        <v>43554</v>
      </c>
      <c r="D3" s="22" t="s">
        <v>41</v>
      </c>
      <c r="E3" s="20">
        <v>177</v>
      </c>
      <c r="F3" s="20">
        <v>173</v>
      </c>
      <c r="G3" s="20">
        <v>170</v>
      </c>
      <c r="H3" s="20">
        <v>171</v>
      </c>
      <c r="I3" s="20">
        <v>162</v>
      </c>
      <c r="J3" s="20">
        <v>160</v>
      </c>
      <c r="K3" s="23">
        <v>6</v>
      </c>
      <c r="L3" s="23">
        <v>1013</v>
      </c>
      <c r="M3" s="24">
        <v>168.83333333333334</v>
      </c>
      <c r="N3" s="23">
        <v>4</v>
      </c>
      <c r="O3" s="24">
        <v>172.83333333333334</v>
      </c>
    </row>
    <row r="4" spans="1:15" x14ac:dyDescent="0.3">
      <c r="A4" s="20" t="s">
        <v>20</v>
      </c>
      <c r="B4" s="20" t="s">
        <v>44</v>
      </c>
      <c r="C4" s="21">
        <v>43582</v>
      </c>
      <c r="D4" s="22" t="s">
        <v>41</v>
      </c>
      <c r="E4" s="20">
        <v>172</v>
      </c>
      <c r="F4" s="20">
        <v>165</v>
      </c>
      <c r="G4" s="20">
        <v>163</v>
      </c>
      <c r="H4" s="20">
        <v>170</v>
      </c>
      <c r="I4" s="20"/>
      <c r="J4" s="20"/>
      <c r="K4" s="23">
        <v>4</v>
      </c>
      <c r="L4" s="23">
        <v>670</v>
      </c>
      <c r="M4" s="24">
        <v>167.5</v>
      </c>
      <c r="N4" s="23">
        <v>3</v>
      </c>
      <c r="O4" s="24">
        <v>170.5</v>
      </c>
    </row>
    <row r="5" spans="1:15" x14ac:dyDescent="0.3">
      <c r="A5" s="20" t="s">
        <v>20</v>
      </c>
      <c r="B5" s="20" t="s">
        <v>44</v>
      </c>
      <c r="C5" s="21">
        <v>43610</v>
      </c>
      <c r="D5" s="22" t="s">
        <v>41</v>
      </c>
      <c r="E5" s="20">
        <v>182</v>
      </c>
      <c r="F5" s="20">
        <v>174</v>
      </c>
      <c r="G5" s="20">
        <v>188</v>
      </c>
      <c r="H5" s="20">
        <v>175</v>
      </c>
      <c r="I5" s="20"/>
      <c r="J5" s="20"/>
      <c r="K5" s="23">
        <v>4</v>
      </c>
      <c r="L5" s="23">
        <v>719</v>
      </c>
      <c r="M5" s="24">
        <v>179.75</v>
      </c>
      <c r="N5" s="23">
        <v>9</v>
      </c>
      <c r="O5" s="24">
        <v>188.75</v>
      </c>
    </row>
    <row r="6" spans="1:15" x14ac:dyDescent="0.3">
      <c r="A6" s="20" t="s">
        <v>20</v>
      </c>
      <c r="B6" s="20" t="s">
        <v>44</v>
      </c>
      <c r="C6" s="21">
        <v>43638</v>
      </c>
      <c r="D6" s="22" t="s">
        <v>41</v>
      </c>
      <c r="E6" s="37">
        <v>175</v>
      </c>
      <c r="F6" s="20">
        <v>177</v>
      </c>
      <c r="G6" s="20">
        <v>193</v>
      </c>
      <c r="H6" s="20">
        <v>178</v>
      </c>
      <c r="I6" s="20"/>
      <c r="J6" s="20"/>
      <c r="K6" s="23">
        <v>4</v>
      </c>
      <c r="L6" s="23">
        <v>723</v>
      </c>
      <c r="M6" s="24">
        <v>180.75</v>
      </c>
      <c r="N6" s="23">
        <v>7</v>
      </c>
      <c r="O6" s="24">
        <v>187.75</v>
      </c>
    </row>
    <row r="7" spans="1:15" x14ac:dyDescent="0.3">
      <c r="A7" s="20" t="s">
        <v>20</v>
      </c>
      <c r="B7" s="20" t="s">
        <v>44</v>
      </c>
      <c r="C7" s="21">
        <v>43659</v>
      </c>
      <c r="D7" s="22" t="s">
        <v>41</v>
      </c>
      <c r="E7" s="20">
        <v>177</v>
      </c>
      <c r="F7" s="20">
        <v>182</v>
      </c>
      <c r="G7" s="20">
        <v>184</v>
      </c>
      <c r="H7" s="20">
        <v>185</v>
      </c>
      <c r="I7" s="20"/>
      <c r="J7" s="20"/>
      <c r="K7" s="23">
        <v>4</v>
      </c>
      <c r="L7" s="23">
        <v>728</v>
      </c>
      <c r="M7" s="24">
        <v>182</v>
      </c>
      <c r="N7" s="23">
        <v>7</v>
      </c>
      <c r="O7" s="24">
        <v>189</v>
      </c>
    </row>
    <row r="8" spans="1:15" x14ac:dyDescent="0.3">
      <c r="A8" s="20" t="s">
        <v>20</v>
      </c>
      <c r="B8" s="20" t="s">
        <v>44</v>
      </c>
      <c r="C8" s="21">
        <v>43673</v>
      </c>
      <c r="D8" s="22" t="s">
        <v>41</v>
      </c>
      <c r="E8" s="20">
        <v>180</v>
      </c>
      <c r="F8" s="20">
        <v>172</v>
      </c>
      <c r="G8" s="20">
        <v>166</v>
      </c>
      <c r="H8" s="20">
        <v>146</v>
      </c>
      <c r="I8" s="20"/>
      <c r="J8" s="20"/>
      <c r="K8" s="23">
        <v>4</v>
      </c>
      <c r="L8" s="23">
        <v>664</v>
      </c>
      <c r="M8" s="24">
        <v>166</v>
      </c>
      <c r="N8" s="23">
        <v>2</v>
      </c>
      <c r="O8" s="24">
        <v>168</v>
      </c>
    </row>
    <row r="9" spans="1:15" x14ac:dyDescent="0.3">
      <c r="A9" s="20" t="s">
        <v>20</v>
      </c>
      <c r="B9" s="20" t="s">
        <v>44</v>
      </c>
      <c r="C9" s="21">
        <v>43687</v>
      </c>
      <c r="D9" s="22" t="s">
        <v>41</v>
      </c>
      <c r="E9" s="20">
        <v>180</v>
      </c>
      <c r="F9" s="20">
        <v>170</v>
      </c>
      <c r="G9" s="20">
        <v>170</v>
      </c>
      <c r="H9" s="20">
        <v>156</v>
      </c>
      <c r="I9" s="20"/>
      <c r="J9" s="20"/>
      <c r="K9" s="23">
        <v>4</v>
      </c>
      <c r="L9" s="23">
        <v>676</v>
      </c>
      <c r="M9" s="24">
        <v>169</v>
      </c>
      <c r="N9" s="23">
        <v>3</v>
      </c>
      <c r="O9" s="24">
        <v>172</v>
      </c>
    </row>
    <row r="10" spans="1:15" x14ac:dyDescent="0.3">
      <c r="A10" s="20" t="s">
        <v>20</v>
      </c>
      <c r="B10" s="20" t="s">
        <v>44</v>
      </c>
      <c r="C10" s="21">
        <v>43701</v>
      </c>
      <c r="D10" s="22" t="s">
        <v>41</v>
      </c>
      <c r="E10" s="20">
        <v>177</v>
      </c>
      <c r="F10" s="20">
        <v>186</v>
      </c>
      <c r="G10" s="20">
        <v>175</v>
      </c>
      <c r="H10" s="20">
        <v>178</v>
      </c>
      <c r="I10" s="20"/>
      <c r="J10" s="20"/>
      <c r="K10" s="23">
        <v>4</v>
      </c>
      <c r="L10" s="23">
        <v>716</v>
      </c>
      <c r="M10" s="24">
        <v>179</v>
      </c>
      <c r="N10" s="23">
        <v>4</v>
      </c>
      <c r="O10" s="24">
        <v>183</v>
      </c>
    </row>
    <row r="11" spans="1:15" x14ac:dyDescent="0.3">
      <c r="A11" s="20" t="s">
        <v>20</v>
      </c>
      <c r="B11" s="20" t="s">
        <v>44</v>
      </c>
      <c r="C11" s="21">
        <v>43722</v>
      </c>
      <c r="D11" s="22" t="s">
        <v>41</v>
      </c>
      <c r="E11" s="20">
        <v>164</v>
      </c>
      <c r="F11" s="20">
        <v>175</v>
      </c>
      <c r="G11" s="20">
        <v>178</v>
      </c>
      <c r="H11" s="20">
        <v>165</v>
      </c>
      <c r="I11" s="20"/>
      <c r="J11" s="20"/>
      <c r="K11" s="23">
        <v>4</v>
      </c>
      <c r="L11" s="23">
        <v>682</v>
      </c>
      <c r="M11" s="24">
        <v>170.5</v>
      </c>
      <c r="N11" s="23">
        <v>2</v>
      </c>
      <c r="O11" s="24">
        <v>172.5</v>
      </c>
    </row>
    <row r="12" spans="1:15" x14ac:dyDescent="0.3">
      <c r="A12" s="20" t="s">
        <v>20</v>
      </c>
      <c r="B12" s="20" t="s">
        <v>44</v>
      </c>
      <c r="C12" s="21">
        <v>43736</v>
      </c>
      <c r="D12" s="22" t="s">
        <v>41</v>
      </c>
      <c r="E12" s="20">
        <v>162</v>
      </c>
      <c r="F12" s="20">
        <v>177</v>
      </c>
      <c r="G12" s="20">
        <v>173</v>
      </c>
      <c r="H12" s="20">
        <v>169</v>
      </c>
      <c r="I12" s="20"/>
      <c r="J12" s="20"/>
      <c r="K12" s="23">
        <v>4</v>
      </c>
      <c r="L12" s="23">
        <v>681</v>
      </c>
      <c r="M12" s="24">
        <v>170.25</v>
      </c>
      <c r="N12" s="23">
        <v>2</v>
      </c>
      <c r="O12" s="24">
        <v>172.25</v>
      </c>
    </row>
    <row r="13" spans="1:15" x14ac:dyDescent="0.3">
      <c r="A13" s="15" t="s">
        <v>20</v>
      </c>
      <c r="B13" s="15" t="s">
        <v>44</v>
      </c>
      <c r="C13" s="16">
        <v>43750</v>
      </c>
      <c r="D13" s="17" t="s">
        <v>29</v>
      </c>
      <c r="E13" s="75">
        <v>179</v>
      </c>
      <c r="F13" s="15">
        <v>178</v>
      </c>
      <c r="G13" s="15">
        <v>173</v>
      </c>
      <c r="H13" s="15">
        <v>172</v>
      </c>
      <c r="I13" s="15">
        <v>169</v>
      </c>
      <c r="J13" s="15">
        <v>173</v>
      </c>
      <c r="K13" s="18">
        <v>6</v>
      </c>
      <c r="L13" s="18">
        <v>1044</v>
      </c>
      <c r="M13" s="19">
        <v>174</v>
      </c>
      <c r="N13" s="18">
        <v>6</v>
      </c>
      <c r="O13" s="19">
        <v>180</v>
      </c>
    </row>
    <row r="14" spans="1:15" x14ac:dyDescent="0.3">
      <c r="A14" s="20" t="s">
        <v>20</v>
      </c>
      <c r="B14" s="20" t="s">
        <v>44</v>
      </c>
      <c r="C14" s="21">
        <v>43764</v>
      </c>
      <c r="D14" s="22" t="s">
        <v>41</v>
      </c>
      <c r="E14" s="20">
        <v>166</v>
      </c>
      <c r="F14" s="20">
        <v>175</v>
      </c>
      <c r="G14" s="20">
        <v>173</v>
      </c>
      <c r="H14" s="20">
        <v>169</v>
      </c>
      <c r="I14" s="20"/>
      <c r="J14" s="20"/>
      <c r="K14" s="23">
        <v>4</v>
      </c>
      <c r="L14" s="23">
        <v>683</v>
      </c>
      <c r="M14" s="24">
        <v>170.75</v>
      </c>
      <c r="N14" s="23">
        <v>2</v>
      </c>
      <c r="O14" s="24">
        <v>172.75</v>
      </c>
    </row>
    <row r="15" spans="1:15" x14ac:dyDescent="0.3">
      <c r="A15" s="76" t="s">
        <v>20</v>
      </c>
      <c r="B15" s="77" t="s">
        <v>44</v>
      </c>
      <c r="C15" s="78">
        <v>43765</v>
      </c>
      <c r="D15" s="79" t="s">
        <v>66</v>
      </c>
      <c r="E15" s="80">
        <v>181</v>
      </c>
      <c r="F15" s="80">
        <v>174</v>
      </c>
      <c r="G15" s="80">
        <v>180</v>
      </c>
      <c r="H15" s="80">
        <v>164</v>
      </c>
      <c r="I15" s="80"/>
      <c r="J15" s="80"/>
      <c r="K15" s="81">
        <f>COUNT(E15:J15)</f>
        <v>4</v>
      </c>
      <c r="L15" s="81">
        <f>SUM(E15:J15)</f>
        <v>699</v>
      </c>
      <c r="M15" s="82">
        <f>SUM(L15/K15)</f>
        <v>174.75</v>
      </c>
      <c r="N15" s="77">
        <v>3</v>
      </c>
      <c r="O15" s="83">
        <f>SUM(M15+N15)</f>
        <v>177.75</v>
      </c>
    </row>
    <row r="16" spans="1:15" x14ac:dyDescent="0.3">
      <c r="A16" s="7" t="s">
        <v>20</v>
      </c>
      <c r="B16" s="7" t="s">
        <v>44</v>
      </c>
      <c r="C16" s="8">
        <v>43778</v>
      </c>
      <c r="D16" s="9" t="s">
        <v>41</v>
      </c>
      <c r="E16" s="7">
        <v>165</v>
      </c>
      <c r="F16" s="7">
        <v>170</v>
      </c>
      <c r="G16" s="7">
        <v>162</v>
      </c>
      <c r="H16" s="7">
        <v>168</v>
      </c>
      <c r="I16" s="7">
        <v>162</v>
      </c>
      <c r="J16" s="7">
        <v>162</v>
      </c>
      <c r="K16" s="10">
        <v>6</v>
      </c>
      <c r="L16" s="10">
        <v>989</v>
      </c>
      <c r="M16" s="11">
        <v>164.83333333333334</v>
      </c>
      <c r="N16" s="10">
        <v>4</v>
      </c>
      <c r="O16" s="11">
        <v>168.83333333333334</v>
      </c>
    </row>
    <row r="17" spans="1:15" x14ac:dyDescent="0.3">
      <c r="A17" s="7"/>
      <c r="B17" s="7"/>
      <c r="C17" s="8"/>
      <c r="D17" s="9"/>
      <c r="E17" s="7"/>
      <c r="F17" s="7"/>
      <c r="G17" s="7"/>
      <c r="H17" s="7"/>
      <c r="I17" s="7"/>
      <c r="J17" s="7"/>
      <c r="K17" s="10"/>
      <c r="L17" s="10"/>
      <c r="M17" s="11"/>
      <c r="N17" s="10"/>
      <c r="O17" s="11"/>
    </row>
    <row r="18" spans="1:15" x14ac:dyDescent="0.3">
      <c r="K18" s="3">
        <f>SUM(K2:K17)</f>
        <v>66</v>
      </c>
      <c r="L18" s="3">
        <f>SUM(L2:L17)</f>
        <v>11324</v>
      </c>
      <c r="M18" s="1">
        <f>SUM(L18/K18)</f>
        <v>171.57575757575756</v>
      </c>
      <c r="N18" s="3">
        <f>SUM(N2:N17)</f>
        <v>60</v>
      </c>
      <c r="O18" s="1">
        <f>SUM(M18+N18)</f>
        <v>231.57575757575756</v>
      </c>
    </row>
  </sheetData>
  <protectedRanges>
    <protectedRange sqref="L15:M15 O15 O16 L16:M16" name="Range1"/>
  </protectedRanges>
  <conditionalFormatting sqref="E1">
    <cfRule type="top10" priority="209" bottom="1" rank="1"/>
    <cfRule type="top10" dxfId="509" priority="210" rank="1"/>
  </conditionalFormatting>
  <conditionalFormatting sqref="F1">
    <cfRule type="top10" priority="207" bottom="1" rank="1"/>
    <cfRule type="top10" dxfId="508" priority="208" rank="1"/>
  </conditionalFormatting>
  <conditionalFormatting sqref="G1">
    <cfRule type="top10" priority="205" bottom="1" rank="1"/>
    <cfRule type="top10" dxfId="507" priority="206" rank="1"/>
  </conditionalFormatting>
  <conditionalFormatting sqref="H1">
    <cfRule type="top10" priority="203" bottom="1" rank="1"/>
    <cfRule type="top10" dxfId="506" priority="204" rank="1"/>
  </conditionalFormatting>
  <conditionalFormatting sqref="I1">
    <cfRule type="top10" priority="201" bottom="1" rank="1"/>
    <cfRule type="top10" dxfId="505" priority="202" rank="1"/>
  </conditionalFormatting>
  <conditionalFormatting sqref="J1">
    <cfRule type="top10" priority="199" bottom="1" rank="1"/>
    <cfRule type="top10" dxfId="504" priority="200" rank="1"/>
  </conditionalFormatting>
  <conditionalFormatting sqref="E17">
    <cfRule type="top10" priority="197" bottom="1" rank="1"/>
    <cfRule type="top10" dxfId="503" priority="198" rank="1"/>
  </conditionalFormatting>
  <conditionalFormatting sqref="F17">
    <cfRule type="top10" priority="195" bottom="1" rank="1"/>
    <cfRule type="top10" dxfId="502" priority="196" rank="1"/>
  </conditionalFormatting>
  <conditionalFormatting sqref="G17">
    <cfRule type="top10" priority="193" bottom="1" rank="1"/>
    <cfRule type="top10" dxfId="501" priority="194" rank="1"/>
  </conditionalFormatting>
  <conditionalFormatting sqref="H17">
    <cfRule type="top10" priority="191" bottom="1" rank="1"/>
    <cfRule type="top10" dxfId="500" priority="192" rank="1"/>
  </conditionalFormatting>
  <conditionalFormatting sqref="I17">
    <cfRule type="top10" priority="189" bottom="1" rank="1"/>
    <cfRule type="top10" dxfId="499" priority="190" rank="1"/>
  </conditionalFormatting>
  <conditionalFormatting sqref="J17">
    <cfRule type="top10" priority="187" bottom="1" rank="1"/>
    <cfRule type="top10" dxfId="498" priority="188" rank="1"/>
  </conditionalFormatting>
  <conditionalFormatting sqref="E2">
    <cfRule type="top10" priority="173" bottom="1" rank="1"/>
    <cfRule type="top10" dxfId="497" priority="174" rank="1"/>
  </conditionalFormatting>
  <conditionalFormatting sqref="F2">
    <cfRule type="top10" priority="171" bottom="1" rank="1"/>
    <cfRule type="top10" dxfId="496" priority="172" rank="1"/>
  </conditionalFormatting>
  <conditionalFormatting sqref="G2">
    <cfRule type="top10" priority="169" bottom="1" rank="1"/>
    <cfRule type="top10" dxfId="495" priority="170" rank="1"/>
  </conditionalFormatting>
  <conditionalFormatting sqref="H2">
    <cfRule type="top10" priority="167" bottom="1" rank="1"/>
    <cfRule type="top10" dxfId="494" priority="168" rank="1"/>
  </conditionalFormatting>
  <conditionalFormatting sqref="I2">
    <cfRule type="top10" priority="165" bottom="1" rank="1"/>
    <cfRule type="top10" dxfId="493" priority="166" rank="1"/>
  </conditionalFormatting>
  <conditionalFormatting sqref="J2">
    <cfRule type="top10" priority="163" bottom="1" rank="1"/>
    <cfRule type="top10" dxfId="492" priority="164" rank="1"/>
  </conditionalFormatting>
  <conditionalFormatting sqref="E3">
    <cfRule type="top10" priority="161" bottom="1" rank="1"/>
    <cfRule type="top10" dxfId="491" priority="162" rank="1"/>
  </conditionalFormatting>
  <conditionalFormatting sqref="F3">
    <cfRule type="top10" priority="159" bottom="1" rank="1"/>
    <cfRule type="top10" dxfId="490" priority="160" rank="1"/>
  </conditionalFormatting>
  <conditionalFormatting sqref="G3">
    <cfRule type="top10" priority="157" bottom="1" rank="1"/>
    <cfRule type="top10" dxfId="489" priority="158" rank="1"/>
  </conditionalFormatting>
  <conditionalFormatting sqref="H3">
    <cfRule type="top10" priority="155" bottom="1" rank="1"/>
    <cfRule type="top10" dxfId="488" priority="156" rank="1"/>
  </conditionalFormatting>
  <conditionalFormatting sqref="I3">
    <cfRule type="top10" priority="153" bottom="1" rank="1"/>
    <cfRule type="top10" dxfId="487" priority="154" rank="1"/>
  </conditionalFormatting>
  <conditionalFormatting sqref="J3">
    <cfRule type="top10" priority="151" bottom="1" rank="1"/>
    <cfRule type="top10" dxfId="486" priority="152" rank="1"/>
  </conditionalFormatting>
  <conditionalFormatting sqref="E4">
    <cfRule type="top10" priority="149" bottom="1" rank="1"/>
    <cfRule type="top10" dxfId="485" priority="150" rank="1"/>
  </conditionalFormatting>
  <conditionalFormatting sqref="F4">
    <cfRule type="top10" priority="147" bottom="1" rank="1"/>
    <cfRule type="top10" dxfId="484" priority="148" rank="1"/>
  </conditionalFormatting>
  <conditionalFormatting sqref="G4">
    <cfRule type="top10" priority="145" bottom="1" rank="1"/>
    <cfRule type="top10" dxfId="483" priority="146" rank="1"/>
  </conditionalFormatting>
  <conditionalFormatting sqref="H4">
    <cfRule type="top10" priority="143" bottom="1" rank="1"/>
    <cfRule type="top10" dxfId="482" priority="144" rank="1"/>
  </conditionalFormatting>
  <conditionalFormatting sqref="I4">
    <cfRule type="top10" priority="141" bottom="1" rank="1"/>
    <cfRule type="top10" dxfId="481" priority="142" rank="1"/>
  </conditionalFormatting>
  <conditionalFormatting sqref="J4">
    <cfRule type="top10" priority="139" bottom="1" rank="1"/>
    <cfRule type="top10" dxfId="480" priority="140" rank="1"/>
  </conditionalFormatting>
  <conditionalFormatting sqref="E5">
    <cfRule type="top10" priority="137" bottom="1" rank="1"/>
    <cfRule type="top10" dxfId="479" priority="138" rank="1"/>
  </conditionalFormatting>
  <conditionalFormatting sqref="F5">
    <cfRule type="top10" priority="135" bottom="1" rank="1"/>
    <cfRule type="top10" dxfId="478" priority="136" rank="1"/>
  </conditionalFormatting>
  <conditionalFormatting sqref="G5">
    <cfRule type="top10" priority="133" bottom="1" rank="1"/>
    <cfRule type="top10" dxfId="477" priority="134" rank="1"/>
  </conditionalFormatting>
  <conditionalFormatting sqref="H5">
    <cfRule type="top10" priority="131" bottom="1" rank="1"/>
    <cfRule type="top10" dxfId="476" priority="132" rank="1"/>
  </conditionalFormatting>
  <conditionalFormatting sqref="I5">
    <cfRule type="top10" priority="129" bottom="1" rank="1"/>
    <cfRule type="top10" dxfId="475" priority="130" rank="1"/>
  </conditionalFormatting>
  <conditionalFormatting sqref="J5">
    <cfRule type="top10" priority="127" bottom="1" rank="1"/>
    <cfRule type="top10" dxfId="474" priority="128" rank="1"/>
  </conditionalFormatting>
  <conditionalFormatting sqref="E6">
    <cfRule type="top10" priority="125" bottom="1" rank="1"/>
    <cfRule type="top10" dxfId="473" priority="126" rank="1"/>
  </conditionalFormatting>
  <conditionalFormatting sqref="F6">
    <cfRule type="top10" priority="123" bottom="1" rank="1"/>
    <cfRule type="top10" dxfId="472" priority="124" rank="1"/>
  </conditionalFormatting>
  <conditionalFormatting sqref="G6">
    <cfRule type="top10" priority="121" bottom="1" rank="1"/>
    <cfRule type="top10" dxfId="471" priority="122" rank="1"/>
  </conditionalFormatting>
  <conditionalFormatting sqref="H6">
    <cfRule type="top10" priority="119" bottom="1" rank="1"/>
    <cfRule type="top10" dxfId="470" priority="120" rank="1"/>
  </conditionalFormatting>
  <conditionalFormatting sqref="I6">
    <cfRule type="top10" priority="117" bottom="1" rank="1"/>
    <cfRule type="top10" dxfId="469" priority="118" rank="1"/>
  </conditionalFormatting>
  <conditionalFormatting sqref="J6">
    <cfRule type="top10" priority="115" bottom="1" rank="1"/>
    <cfRule type="top10" dxfId="468" priority="116" rank="1"/>
  </conditionalFormatting>
  <conditionalFormatting sqref="E7">
    <cfRule type="top10" priority="113" bottom="1" rank="1"/>
    <cfRule type="top10" dxfId="467" priority="114" rank="1"/>
  </conditionalFormatting>
  <conditionalFormatting sqref="F7">
    <cfRule type="top10" priority="111" bottom="1" rank="1"/>
    <cfRule type="top10" dxfId="466" priority="112" rank="1"/>
  </conditionalFormatting>
  <conditionalFormatting sqref="G7">
    <cfRule type="top10" priority="109" bottom="1" rank="1"/>
    <cfRule type="top10" dxfId="465" priority="110" rank="1"/>
  </conditionalFormatting>
  <conditionalFormatting sqref="H7">
    <cfRule type="top10" priority="107" bottom="1" rank="1"/>
    <cfRule type="top10" dxfId="464" priority="108" rank="1"/>
  </conditionalFormatting>
  <conditionalFormatting sqref="I7">
    <cfRule type="top10" priority="105" bottom="1" rank="1"/>
    <cfRule type="top10" dxfId="463" priority="106" rank="1"/>
  </conditionalFormatting>
  <conditionalFormatting sqref="J7">
    <cfRule type="top10" priority="103" bottom="1" rank="1"/>
    <cfRule type="top10" dxfId="462" priority="104" rank="1"/>
  </conditionalFormatting>
  <conditionalFormatting sqref="E8">
    <cfRule type="top10" priority="101" bottom="1" rank="1"/>
    <cfRule type="top10" dxfId="461" priority="102" rank="1"/>
  </conditionalFormatting>
  <conditionalFormatting sqref="F8">
    <cfRule type="top10" priority="99" bottom="1" rank="1"/>
    <cfRule type="top10" dxfId="460" priority="100" rank="1"/>
  </conditionalFormatting>
  <conditionalFormatting sqref="G8">
    <cfRule type="top10" priority="97" bottom="1" rank="1"/>
    <cfRule type="top10" dxfId="459" priority="98" rank="1"/>
  </conditionalFormatting>
  <conditionalFormatting sqref="H8">
    <cfRule type="top10" priority="95" bottom="1" rank="1"/>
    <cfRule type="top10" dxfId="458" priority="96" rank="1"/>
  </conditionalFormatting>
  <conditionalFormatting sqref="I8">
    <cfRule type="top10" priority="93" bottom="1" rank="1"/>
    <cfRule type="top10" dxfId="457" priority="94" rank="1"/>
  </conditionalFormatting>
  <conditionalFormatting sqref="J8">
    <cfRule type="top10" priority="91" bottom="1" rank="1"/>
    <cfRule type="top10" dxfId="456" priority="92" rank="1"/>
  </conditionalFormatting>
  <conditionalFormatting sqref="E9">
    <cfRule type="top10" priority="89" bottom="1" rank="1"/>
    <cfRule type="top10" dxfId="455" priority="90" rank="1"/>
  </conditionalFormatting>
  <conditionalFormatting sqref="F9">
    <cfRule type="top10" priority="87" bottom="1" rank="1"/>
    <cfRule type="top10" dxfId="454" priority="88" rank="1"/>
  </conditionalFormatting>
  <conditionalFormatting sqref="G9">
    <cfRule type="top10" priority="85" bottom="1" rank="1"/>
    <cfRule type="top10" dxfId="453" priority="86" rank="1"/>
  </conditionalFormatting>
  <conditionalFormatting sqref="H9">
    <cfRule type="top10" priority="83" bottom="1" rank="1"/>
    <cfRule type="top10" dxfId="452" priority="84" rank="1"/>
  </conditionalFormatting>
  <conditionalFormatting sqref="I9">
    <cfRule type="top10" priority="81" bottom="1" rank="1"/>
    <cfRule type="top10" dxfId="451" priority="82" rank="1"/>
  </conditionalFormatting>
  <conditionalFormatting sqref="J9">
    <cfRule type="top10" priority="79" bottom="1" rank="1"/>
    <cfRule type="top10" dxfId="450" priority="80" rank="1"/>
  </conditionalFormatting>
  <conditionalFormatting sqref="E10">
    <cfRule type="top10" priority="77" bottom="1" rank="1"/>
    <cfRule type="top10" dxfId="449" priority="78" rank="1"/>
  </conditionalFormatting>
  <conditionalFormatting sqref="F10">
    <cfRule type="top10" priority="75" bottom="1" rank="1"/>
    <cfRule type="top10" dxfId="448" priority="76" rank="1"/>
  </conditionalFormatting>
  <conditionalFormatting sqref="G10">
    <cfRule type="top10" priority="73" bottom="1" rank="1"/>
    <cfRule type="top10" dxfId="447" priority="74" rank="1"/>
  </conditionalFormatting>
  <conditionalFormatting sqref="H10">
    <cfRule type="top10" priority="71" bottom="1" rank="1"/>
    <cfRule type="top10" dxfId="446" priority="72" rank="1"/>
  </conditionalFormatting>
  <conditionalFormatting sqref="I10">
    <cfRule type="top10" priority="69" bottom="1" rank="1"/>
    <cfRule type="top10" dxfId="445" priority="70" rank="1"/>
  </conditionalFormatting>
  <conditionalFormatting sqref="J10">
    <cfRule type="top10" priority="67" bottom="1" rank="1"/>
    <cfRule type="top10" dxfId="444" priority="68" rank="1"/>
  </conditionalFormatting>
  <conditionalFormatting sqref="E11">
    <cfRule type="top10" priority="65" bottom="1" rank="1"/>
    <cfRule type="top10" dxfId="443" priority="66" rank="1"/>
  </conditionalFormatting>
  <conditionalFormatting sqref="F11">
    <cfRule type="top10" priority="63" bottom="1" rank="1"/>
    <cfRule type="top10" dxfId="442" priority="64" rank="1"/>
  </conditionalFormatting>
  <conditionalFormatting sqref="G11">
    <cfRule type="top10" priority="61" bottom="1" rank="1"/>
    <cfRule type="top10" dxfId="441" priority="62" rank="1"/>
  </conditionalFormatting>
  <conditionalFormatting sqref="H11">
    <cfRule type="top10" priority="59" bottom="1" rank="1"/>
    <cfRule type="top10" dxfId="440" priority="60" rank="1"/>
  </conditionalFormatting>
  <conditionalFormatting sqref="I11">
    <cfRule type="top10" priority="57" bottom="1" rank="1"/>
    <cfRule type="top10" dxfId="439" priority="58" rank="1"/>
  </conditionalFormatting>
  <conditionalFormatting sqref="J11">
    <cfRule type="top10" priority="55" bottom="1" rank="1"/>
    <cfRule type="top10" dxfId="438" priority="56" rank="1"/>
  </conditionalFormatting>
  <conditionalFormatting sqref="E12">
    <cfRule type="top10" priority="53" bottom="1" rank="1"/>
    <cfRule type="top10" dxfId="437" priority="54" rank="1"/>
  </conditionalFormatting>
  <conditionalFormatting sqref="F12">
    <cfRule type="top10" priority="51" bottom="1" rank="1"/>
    <cfRule type="top10" dxfId="436" priority="52" rank="1"/>
  </conditionalFormatting>
  <conditionalFormatting sqref="G12">
    <cfRule type="top10" priority="49" bottom="1" rank="1"/>
    <cfRule type="top10" dxfId="435" priority="50" rank="1"/>
  </conditionalFormatting>
  <conditionalFormatting sqref="H12">
    <cfRule type="top10" priority="47" bottom="1" rank="1"/>
    <cfRule type="top10" dxfId="434" priority="48" rank="1"/>
  </conditionalFormatting>
  <conditionalFormatting sqref="I12">
    <cfRule type="top10" priority="45" bottom="1" rank="1"/>
    <cfRule type="top10" dxfId="433" priority="46" rank="1"/>
  </conditionalFormatting>
  <conditionalFormatting sqref="J12">
    <cfRule type="top10" priority="43" bottom="1" rank="1"/>
    <cfRule type="top10" dxfId="432" priority="44" rank="1"/>
  </conditionalFormatting>
  <conditionalFormatting sqref="E13">
    <cfRule type="top10" priority="31" bottom="1" rank="1"/>
    <cfRule type="top10" dxfId="431" priority="32" rank="1"/>
  </conditionalFormatting>
  <conditionalFormatting sqref="F13">
    <cfRule type="top10" priority="33" bottom="1" rank="1"/>
    <cfRule type="top10" dxfId="430" priority="34" rank="1"/>
  </conditionalFormatting>
  <conditionalFormatting sqref="G13">
    <cfRule type="top10" priority="35" bottom="1" rank="1"/>
    <cfRule type="top10" dxfId="429" priority="36" rank="1"/>
  </conditionalFormatting>
  <conditionalFormatting sqref="H13">
    <cfRule type="top10" priority="37" bottom="1" rank="1"/>
    <cfRule type="top10" dxfId="428" priority="38" rank="1"/>
  </conditionalFormatting>
  <conditionalFormatting sqref="I13">
    <cfRule type="top10" priority="39" bottom="1" rank="1"/>
    <cfRule type="top10" dxfId="427" priority="40" rank="1"/>
  </conditionalFormatting>
  <conditionalFormatting sqref="J13">
    <cfRule type="top10" priority="41" bottom="1" rank="1"/>
    <cfRule type="top10" dxfId="426" priority="42" rank="1"/>
  </conditionalFormatting>
  <conditionalFormatting sqref="E14">
    <cfRule type="top10" priority="29" bottom="1" rank="1"/>
    <cfRule type="top10" dxfId="425" priority="30" rank="1"/>
  </conditionalFormatting>
  <conditionalFormatting sqref="F14">
    <cfRule type="top10" priority="27" bottom="1" rank="1"/>
    <cfRule type="top10" dxfId="424" priority="28" rank="1"/>
  </conditionalFormatting>
  <conditionalFormatting sqref="G14">
    <cfRule type="top10" priority="25" bottom="1" rank="1"/>
    <cfRule type="top10" dxfId="423" priority="26" rank="1"/>
  </conditionalFormatting>
  <conditionalFormatting sqref="H14">
    <cfRule type="top10" priority="23" bottom="1" rank="1"/>
    <cfRule type="top10" dxfId="422" priority="24" rank="1"/>
  </conditionalFormatting>
  <conditionalFormatting sqref="I14">
    <cfRule type="top10" priority="21" bottom="1" rank="1"/>
    <cfRule type="top10" dxfId="421" priority="22" rank="1"/>
  </conditionalFormatting>
  <conditionalFormatting sqref="J14">
    <cfRule type="top10" priority="19" bottom="1" rank="1"/>
    <cfRule type="top10" dxfId="420" priority="20" rank="1"/>
  </conditionalFormatting>
  <conditionalFormatting sqref="E15">
    <cfRule type="expression" dxfId="419" priority="13" stopIfTrue="1">
      <formula>LARGE(($H$51:$H$63),MIN( 1,COUNT($H$51:$H$63)))&lt;=E15</formula>
    </cfRule>
  </conditionalFormatting>
  <conditionalFormatting sqref="F15">
    <cfRule type="expression" dxfId="418" priority="14" stopIfTrue="1">
      <formula>LARGE(($I$51:$I$63),MIN( 1,COUNT($I$51:$I$63)))&lt;=F15</formula>
    </cfRule>
  </conditionalFormatting>
  <conditionalFormatting sqref="G15">
    <cfRule type="expression" dxfId="417" priority="15" stopIfTrue="1">
      <formula>LARGE(($J$51:$J$63),MIN( 1,COUNT($J$51:$J$63)))&lt;=G15</formula>
    </cfRule>
  </conditionalFormatting>
  <conditionalFormatting sqref="H15">
    <cfRule type="expression" dxfId="416" priority="16" stopIfTrue="1">
      <formula>LARGE(($K$51:$K$63),MIN( 1,COUNT($K$51:$K$63)))&lt;=H15</formula>
    </cfRule>
  </conditionalFormatting>
  <conditionalFormatting sqref="I15">
    <cfRule type="expression" dxfId="415" priority="17" stopIfTrue="1">
      <formula>LARGE(($L$51:$L$63),MIN( 1,COUNT($L$51:$L$63)))&lt;=I15</formula>
    </cfRule>
  </conditionalFormatting>
  <conditionalFormatting sqref="J15">
    <cfRule type="expression" dxfId="414" priority="18" stopIfTrue="1">
      <formula>LARGE(($M$51:$M$63),MIN( 1,COUNT($M$51:$M$63)))&lt;=J15</formula>
    </cfRule>
  </conditionalFormatting>
  <conditionalFormatting sqref="E16">
    <cfRule type="top10" priority="11" bottom="1" rank="1"/>
    <cfRule type="top10" dxfId="413" priority="12" rank="1"/>
  </conditionalFormatting>
  <conditionalFormatting sqref="F16">
    <cfRule type="top10" priority="9" bottom="1" rank="1"/>
    <cfRule type="top10" dxfId="412" priority="10" rank="1"/>
  </conditionalFormatting>
  <conditionalFormatting sqref="G16">
    <cfRule type="top10" priority="7" bottom="1" rank="1"/>
    <cfRule type="top10" dxfId="411" priority="8" rank="1"/>
  </conditionalFormatting>
  <conditionalFormatting sqref="H16">
    <cfRule type="top10" priority="5" bottom="1" rank="1"/>
    <cfRule type="top10" dxfId="410" priority="6" rank="1"/>
  </conditionalFormatting>
  <conditionalFormatting sqref="I16">
    <cfRule type="top10" priority="3" bottom="1" rank="1"/>
    <cfRule type="top10" dxfId="409" priority="4" rank="1"/>
  </conditionalFormatting>
  <conditionalFormatting sqref="J16">
    <cfRule type="top10" priority="1" bottom="1" rank="1"/>
    <cfRule type="top10" dxfId="4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B6E157-38D5-4A80-A84A-6C9D0892F2B3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66D4C89B-262E-43C1-826B-BE97CF1069A5}">
          <x14:formula1>
            <xm:f>'C:\Users\Ronald\Documents\2016 ABRA\ABRA Scoring Programs\[ABRA2019.xlsm]Data'!#REF!</xm:f>
          </x14:formula1>
          <xm:sqref>B2 B6</xm:sqref>
        </x14:dataValidation>
        <x14:dataValidation type="list" allowBlank="1" showInputMessage="1" showErrorMessage="1" xr:uid="{9D63D9E1-15BB-4FA8-AE46-3AD2D89983F2}">
          <x14:formula1>
            <xm:f>'C:\Users\gih93\Documents\[ABRA2019.xlsm]Data'!#REF!</xm:f>
          </x14:formula1>
          <xm:sqref>B3:B5 B7:B16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B0E6-BB3C-48E9-8A6C-42EE0A4A2148}">
  <dimension ref="A1:O9"/>
  <sheetViews>
    <sheetView workbookViewId="0">
      <selection activeCell="G16" sqref="G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53</v>
      </c>
      <c r="C2" s="16">
        <v>43583</v>
      </c>
      <c r="D2" s="17" t="s">
        <v>29</v>
      </c>
      <c r="E2" s="15">
        <v>182</v>
      </c>
      <c r="F2" s="15">
        <v>161</v>
      </c>
      <c r="G2" s="15">
        <v>165</v>
      </c>
      <c r="H2" s="15">
        <v>163</v>
      </c>
      <c r="I2" s="15"/>
      <c r="J2" s="15"/>
      <c r="K2" s="18">
        <v>4</v>
      </c>
      <c r="L2" s="18">
        <v>671</v>
      </c>
      <c r="M2" s="19">
        <v>167.75</v>
      </c>
      <c r="N2" s="18">
        <v>6</v>
      </c>
      <c r="O2" s="19">
        <v>173.75</v>
      </c>
    </row>
    <row r="3" spans="1:15" x14ac:dyDescent="0.3">
      <c r="A3" s="15" t="s">
        <v>20</v>
      </c>
      <c r="B3" s="15" t="s">
        <v>53</v>
      </c>
      <c r="C3" s="16">
        <v>43611</v>
      </c>
      <c r="D3" s="17" t="s">
        <v>29</v>
      </c>
      <c r="E3" s="15">
        <v>165</v>
      </c>
      <c r="F3" s="15">
        <v>171</v>
      </c>
      <c r="G3" s="15">
        <v>162</v>
      </c>
      <c r="H3" s="15">
        <v>161</v>
      </c>
      <c r="I3" s="15"/>
      <c r="J3" s="15"/>
      <c r="K3" s="18">
        <v>4</v>
      </c>
      <c r="L3" s="18">
        <v>659</v>
      </c>
      <c r="M3" s="19">
        <v>164.75</v>
      </c>
      <c r="N3" s="18">
        <v>5</v>
      </c>
      <c r="O3" s="19">
        <v>169.75</v>
      </c>
    </row>
    <row r="4" spans="1:15" x14ac:dyDescent="0.3">
      <c r="A4" s="15" t="s">
        <v>20</v>
      </c>
      <c r="B4" s="15" t="s">
        <v>53</v>
      </c>
      <c r="C4" s="16">
        <v>43646</v>
      </c>
      <c r="D4" s="17" t="s">
        <v>29</v>
      </c>
      <c r="E4" s="15">
        <v>188</v>
      </c>
      <c r="F4" s="15">
        <v>178</v>
      </c>
      <c r="G4" s="15">
        <v>182</v>
      </c>
      <c r="H4" s="15">
        <v>188</v>
      </c>
      <c r="I4" s="15"/>
      <c r="J4" s="15"/>
      <c r="K4" s="18">
        <v>4</v>
      </c>
      <c r="L4" s="18">
        <v>736</v>
      </c>
      <c r="M4" s="19">
        <v>184</v>
      </c>
      <c r="N4" s="18">
        <v>8</v>
      </c>
      <c r="O4" s="19">
        <v>192</v>
      </c>
    </row>
    <row r="5" spans="1:15" ht="15.75" x14ac:dyDescent="0.3">
      <c r="A5" s="15" t="s">
        <v>20</v>
      </c>
      <c r="B5" s="56" t="s">
        <v>53</v>
      </c>
      <c r="C5" s="57">
        <v>43674</v>
      </c>
      <c r="D5" s="56" t="s">
        <v>29</v>
      </c>
      <c r="E5" s="62">
        <v>182</v>
      </c>
      <c r="F5" s="62">
        <v>182</v>
      </c>
      <c r="G5" s="62">
        <v>183</v>
      </c>
      <c r="H5" s="62">
        <v>181</v>
      </c>
      <c r="I5" s="56"/>
      <c r="J5" s="56"/>
      <c r="K5" s="56">
        <v>4</v>
      </c>
      <c r="L5" s="56">
        <f>SUM(E5:J5)</f>
        <v>728</v>
      </c>
      <c r="M5" s="58">
        <f>SUM(L5/K5)</f>
        <v>182</v>
      </c>
      <c r="N5" s="56">
        <v>13</v>
      </c>
      <c r="O5" s="58">
        <f>SUM(M5+N5)</f>
        <v>195</v>
      </c>
    </row>
    <row r="6" spans="1:15" ht="15.75" x14ac:dyDescent="0.3">
      <c r="A6" s="15" t="s">
        <v>20</v>
      </c>
      <c r="B6" s="77" t="s">
        <v>53</v>
      </c>
      <c r="C6" s="78">
        <v>43737</v>
      </c>
      <c r="D6" s="84" t="s">
        <v>66</v>
      </c>
      <c r="E6" s="80">
        <v>184</v>
      </c>
      <c r="F6" s="80">
        <v>179</v>
      </c>
      <c r="G6" s="80">
        <v>187</v>
      </c>
      <c r="H6" s="80">
        <v>183</v>
      </c>
      <c r="I6" s="80"/>
      <c r="J6" s="80"/>
      <c r="K6" s="81">
        <f>COUNT(E6:J6)</f>
        <v>4</v>
      </c>
      <c r="L6" s="81">
        <f>SUM(E6:J6)</f>
        <v>733</v>
      </c>
      <c r="M6" s="82">
        <f>SUM(L6/K6)</f>
        <v>183.25</v>
      </c>
      <c r="N6" s="77">
        <v>13</v>
      </c>
      <c r="O6" s="83">
        <f>SUM(M6+N6)</f>
        <v>196.25</v>
      </c>
    </row>
    <row r="7" spans="1:15" x14ac:dyDescent="0.3">
      <c r="A7" s="15" t="s">
        <v>20</v>
      </c>
      <c r="B7" s="77" t="s">
        <v>53</v>
      </c>
      <c r="C7" s="78">
        <v>43765</v>
      </c>
      <c r="D7" s="79" t="s">
        <v>66</v>
      </c>
      <c r="E7" s="80">
        <v>186.1</v>
      </c>
      <c r="F7" s="80">
        <v>183</v>
      </c>
      <c r="G7" s="80">
        <v>190</v>
      </c>
      <c r="H7" s="80">
        <v>184</v>
      </c>
      <c r="I7" s="80"/>
      <c r="J7" s="80"/>
      <c r="K7" s="81">
        <f>COUNT(E7:J7)</f>
        <v>4</v>
      </c>
      <c r="L7" s="81">
        <f>SUM(E7:J7)</f>
        <v>743.1</v>
      </c>
      <c r="M7" s="82">
        <f>SUM(L7/K7)</f>
        <v>185.77500000000001</v>
      </c>
      <c r="N7" s="77">
        <v>8</v>
      </c>
      <c r="O7" s="83">
        <f>SUM(M7+N7)</f>
        <v>193.77500000000001</v>
      </c>
    </row>
    <row r="8" spans="1:15" x14ac:dyDescent="0.3">
      <c r="A8" s="7"/>
      <c r="B8" s="7"/>
      <c r="C8" s="8"/>
      <c r="D8" s="9"/>
      <c r="E8" s="7"/>
      <c r="F8" s="7"/>
      <c r="G8" s="7"/>
      <c r="H8" s="7"/>
      <c r="I8" s="7"/>
      <c r="J8" s="7"/>
      <c r="K8" s="10"/>
      <c r="L8" s="10"/>
      <c r="M8" s="11"/>
      <c r="N8" s="10"/>
      <c r="O8" s="11"/>
    </row>
    <row r="9" spans="1:15" x14ac:dyDescent="0.3">
      <c r="K9" s="3">
        <f>SUM(K2:K8)</f>
        <v>24</v>
      </c>
      <c r="L9" s="3">
        <f>SUM(L2:L8)</f>
        <v>4270.1000000000004</v>
      </c>
      <c r="M9" s="1">
        <f>SUM(L9/K9)</f>
        <v>177.92083333333335</v>
      </c>
      <c r="N9" s="3">
        <f>SUM(N2:N8)</f>
        <v>53</v>
      </c>
      <c r="O9" s="1">
        <f>SUM(M9+N9)</f>
        <v>230.92083333333335</v>
      </c>
    </row>
  </sheetData>
  <protectedRanges>
    <protectedRange sqref="L6:M6 O6" name="Range1"/>
    <protectedRange sqref="L7:M7 O7" name="Range1_1"/>
  </protectedRanges>
  <conditionalFormatting sqref="E1">
    <cfRule type="top10" priority="83" bottom="1" rank="1"/>
    <cfRule type="top10" dxfId="407" priority="84" rank="1"/>
  </conditionalFormatting>
  <conditionalFormatting sqref="F1">
    <cfRule type="top10" priority="81" bottom="1" rank="1"/>
    <cfRule type="top10" dxfId="406" priority="82" rank="1"/>
  </conditionalFormatting>
  <conditionalFormatting sqref="G1">
    <cfRule type="top10" priority="79" bottom="1" rank="1"/>
    <cfRule type="top10" dxfId="405" priority="80" rank="1"/>
  </conditionalFormatting>
  <conditionalFormatting sqref="H1">
    <cfRule type="top10" priority="77" bottom="1" rank="1"/>
    <cfRule type="top10" dxfId="404" priority="78" rank="1"/>
  </conditionalFormatting>
  <conditionalFormatting sqref="I1">
    <cfRule type="top10" priority="75" bottom="1" rank="1"/>
    <cfRule type="top10" dxfId="403" priority="76" rank="1"/>
  </conditionalFormatting>
  <conditionalFormatting sqref="J1">
    <cfRule type="top10" priority="73" bottom="1" rank="1"/>
    <cfRule type="top10" dxfId="402" priority="74" rank="1"/>
  </conditionalFormatting>
  <conditionalFormatting sqref="E8">
    <cfRule type="top10" priority="71" bottom="1" rank="1"/>
    <cfRule type="top10" dxfId="401" priority="72" rank="1"/>
  </conditionalFormatting>
  <conditionalFormatting sqref="F8">
    <cfRule type="top10" priority="69" bottom="1" rank="1"/>
    <cfRule type="top10" dxfId="400" priority="70" rank="1"/>
  </conditionalFormatting>
  <conditionalFormatting sqref="G8">
    <cfRule type="top10" priority="67" bottom="1" rank="1"/>
    <cfRule type="top10" dxfId="399" priority="68" rank="1"/>
  </conditionalFormatting>
  <conditionalFormatting sqref="H8">
    <cfRule type="top10" priority="65" bottom="1" rank="1"/>
    <cfRule type="top10" dxfId="398" priority="66" rank="1"/>
  </conditionalFormatting>
  <conditionalFormatting sqref="I8">
    <cfRule type="top10" priority="63" bottom="1" rank="1"/>
    <cfRule type="top10" dxfId="397" priority="64" rank="1"/>
  </conditionalFormatting>
  <conditionalFormatting sqref="J8">
    <cfRule type="top10" priority="61" bottom="1" rank="1"/>
    <cfRule type="top10" dxfId="396" priority="62" rank="1"/>
  </conditionalFormatting>
  <conditionalFormatting sqref="E2">
    <cfRule type="top10" priority="37" bottom="1" rank="1"/>
    <cfRule type="top10" dxfId="395" priority="38" rank="1"/>
  </conditionalFormatting>
  <conditionalFormatting sqref="F2">
    <cfRule type="top10" priority="39" bottom="1" rank="1"/>
    <cfRule type="top10" dxfId="394" priority="40" rank="1"/>
  </conditionalFormatting>
  <conditionalFormatting sqref="G2">
    <cfRule type="top10" priority="41" bottom="1" rank="1"/>
    <cfRule type="top10" dxfId="393" priority="42" rank="1"/>
  </conditionalFormatting>
  <conditionalFormatting sqref="H2">
    <cfRule type="top10" priority="43" bottom="1" rank="1"/>
    <cfRule type="top10" dxfId="392" priority="44" rank="1"/>
  </conditionalFormatting>
  <conditionalFormatting sqref="I2">
    <cfRule type="top10" priority="45" bottom="1" rank="1"/>
    <cfRule type="top10" dxfId="391" priority="46" rank="1"/>
  </conditionalFormatting>
  <conditionalFormatting sqref="J2">
    <cfRule type="top10" priority="47" bottom="1" rank="1"/>
    <cfRule type="top10" dxfId="390" priority="48" rank="1"/>
  </conditionalFormatting>
  <conditionalFormatting sqref="E3">
    <cfRule type="top10" priority="35" bottom="1" rank="1"/>
    <cfRule type="top10" dxfId="389" priority="36" rank="1"/>
  </conditionalFormatting>
  <conditionalFormatting sqref="F3">
    <cfRule type="top10" priority="33" bottom="1" rank="1"/>
    <cfRule type="top10" dxfId="388" priority="34" rank="1"/>
  </conditionalFormatting>
  <conditionalFormatting sqref="G3">
    <cfRule type="top10" priority="31" bottom="1" rank="1"/>
    <cfRule type="top10" dxfId="387" priority="32" rank="1"/>
  </conditionalFormatting>
  <conditionalFormatting sqref="H3">
    <cfRule type="top10" priority="29" bottom="1" rank="1"/>
    <cfRule type="top10" dxfId="386" priority="30" rank="1"/>
  </conditionalFormatting>
  <conditionalFormatting sqref="I3">
    <cfRule type="top10" priority="27" bottom="1" rank="1"/>
    <cfRule type="top10" dxfId="385" priority="28" rank="1"/>
  </conditionalFormatting>
  <conditionalFormatting sqref="J3">
    <cfRule type="top10" priority="25" bottom="1" rank="1"/>
    <cfRule type="top10" dxfId="384" priority="26" rank="1"/>
  </conditionalFormatting>
  <conditionalFormatting sqref="E4">
    <cfRule type="top10" priority="13" bottom="1" rank="1"/>
    <cfRule type="top10" dxfId="383" priority="14" rank="1"/>
  </conditionalFormatting>
  <conditionalFormatting sqref="F4">
    <cfRule type="top10" priority="15" bottom="1" rank="1"/>
    <cfRule type="top10" dxfId="382" priority="16" rank="1"/>
  </conditionalFormatting>
  <conditionalFormatting sqref="G4">
    <cfRule type="top10" priority="17" bottom="1" rank="1"/>
    <cfRule type="top10" dxfId="381" priority="18" rank="1"/>
  </conditionalFormatting>
  <conditionalFormatting sqref="H4">
    <cfRule type="top10" priority="19" bottom="1" rank="1"/>
    <cfRule type="top10" dxfId="380" priority="20" rank="1"/>
  </conditionalFormatting>
  <conditionalFormatting sqref="I4">
    <cfRule type="top10" priority="21" bottom="1" rank="1"/>
    <cfRule type="top10" dxfId="379" priority="22" rank="1"/>
  </conditionalFormatting>
  <conditionalFormatting sqref="J4">
    <cfRule type="top10" priority="23" bottom="1" rank="1"/>
    <cfRule type="top10" dxfId="378" priority="24" rank="1"/>
  </conditionalFormatting>
  <conditionalFormatting sqref="E6">
    <cfRule type="top10" dxfId="377" priority="12" rank="1"/>
  </conditionalFormatting>
  <conditionalFormatting sqref="F6">
    <cfRule type="top10" dxfId="376" priority="11" rank="1"/>
  </conditionalFormatting>
  <conditionalFormatting sqref="G6">
    <cfRule type="top10" dxfId="375" priority="10" rank="1"/>
  </conditionalFormatting>
  <conditionalFormatting sqref="H6">
    <cfRule type="top10" dxfId="374" priority="9" rank="1"/>
  </conditionalFormatting>
  <conditionalFormatting sqref="I6">
    <cfRule type="top10" dxfId="373" priority="8" rank="1"/>
  </conditionalFormatting>
  <conditionalFormatting sqref="J6">
    <cfRule type="top10" dxfId="372" priority="7" rank="1"/>
  </conditionalFormatting>
  <conditionalFormatting sqref="E7">
    <cfRule type="expression" dxfId="371" priority="1" stopIfTrue="1">
      <formula>LARGE(($H$50:$H$62),MIN( 1,COUNT($H$50:$H$62)))&lt;=E7</formula>
    </cfRule>
  </conditionalFormatting>
  <conditionalFormatting sqref="F7">
    <cfRule type="expression" dxfId="370" priority="2" stopIfTrue="1">
      <formula>LARGE(($I$50:$I$62),MIN( 1,COUNT($I$50:$I$62)))&lt;=F7</formula>
    </cfRule>
  </conditionalFormatting>
  <conditionalFormatting sqref="G7">
    <cfRule type="expression" dxfId="369" priority="3" stopIfTrue="1">
      <formula>LARGE(($J$50:$J$62),MIN( 1,COUNT($J$50:$J$62)))&lt;=G7</formula>
    </cfRule>
  </conditionalFormatting>
  <conditionalFormatting sqref="H7">
    <cfRule type="expression" dxfId="368" priority="4" stopIfTrue="1">
      <formula>LARGE(($K$50:$K$62),MIN( 1,COUNT($K$50:$K$62)))&lt;=H7</formula>
    </cfRule>
  </conditionalFormatting>
  <conditionalFormatting sqref="I7">
    <cfRule type="expression" dxfId="367" priority="5" stopIfTrue="1">
      <formula>LARGE(($L$50:$L$62),MIN( 1,COUNT($L$50:$L$62)))&lt;=I7</formula>
    </cfRule>
  </conditionalFormatting>
  <conditionalFormatting sqref="J7">
    <cfRule type="expression" dxfId="366" priority="6" stopIfTrue="1">
      <formula>LARGE(($M$50:$M$62),MIN( 1,COUNT($M$50:$M$62)))&lt;=J7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11C55E-D56A-4B0B-A2C8-FE27D370E785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82CC0545-8A7D-48E6-9A3A-2B33F0385AC5}">
          <x14:formula1>
            <xm:f>'C:\Users\abra2\AppData\Local\Packages\Microsoft.MicrosoftEdge_8wekyb3d8bbwe\TempState\Downloads\[ABRA Club Shoot 1202019 (2).xlsm]Data'!#REF!</xm:f>
          </x14:formula1>
          <xm:sqref>B2:B7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C946-9CBA-4392-80C2-3E63A68774CD}">
  <dimension ref="A1:O16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46</v>
      </c>
      <c r="C2" s="21">
        <v>43547</v>
      </c>
      <c r="D2" s="22" t="s">
        <v>41</v>
      </c>
      <c r="E2" s="20">
        <v>157</v>
      </c>
      <c r="F2" s="20">
        <v>157</v>
      </c>
      <c r="G2" s="20">
        <v>144</v>
      </c>
      <c r="H2" s="20">
        <v>141</v>
      </c>
      <c r="I2" s="20"/>
      <c r="J2" s="20"/>
      <c r="K2" s="23">
        <v>4</v>
      </c>
      <c r="L2" s="23">
        <v>599</v>
      </c>
      <c r="M2" s="24">
        <v>149.75</v>
      </c>
      <c r="N2" s="23">
        <v>2</v>
      </c>
      <c r="O2" s="24">
        <v>151.75</v>
      </c>
    </row>
    <row r="3" spans="1:15" x14ac:dyDescent="0.3">
      <c r="A3" s="20" t="s">
        <v>20</v>
      </c>
      <c r="B3" s="20" t="s">
        <v>46</v>
      </c>
      <c r="C3" s="21">
        <v>43554</v>
      </c>
      <c r="D3" s="22" t="s">
        <v>41</v>
      </c>
      <c r="E3" s="20">
        <v>148</v>
      </c>
      <c r="F3" s="20">
        <v>152</v>
      </c>
      <c r="G3" s="20">
        <v>153</v>
      </c>
      <c r="H3" s="20">
        <v>139</v>
      </c>
      <c r="I3" s="20">
        <v>171</v>
      </c>
      <c r="J3" s="20">
        <v>155</v>
      </c>
      <c r="K3" s="23">
        <v>6</v>
      </c>
      <c r="L3" s="23">
        <v>918</v>
      </c>
      <c r="M3" s="24">
        <v>153</v>
      </c>
      <c r="N3" s="23">
        <v>4</v>
      </c>
      <c r="O3" s="24">
        <v>157</v>
      </c>
    </row>
    <row r="4" spans="1:15" x14ac:dyDescent="0.3">
      <c r="A4" s="20" t="s">
        <v>20</v>
      </c>
      <c r="B4" s="20" t="s">
        <v>46</v>
      </c>
      <c r="C4" s="21">
        <v>43569</v>
      </c>
      <c r="D4" s="22" t="s">
        <v>41</v>
      </c>
      <c r="E4" s="20">
        <v>164</v>
      </c>
      <c r="F4" s="20">
        <v>157</v>
      </c>
      <c r="G4" s="20">
        <v>162</v>
      </c>
      <c r="H4" s="20">
        <v>133</v>
      </c>
      <c r="I4" s="20"/>
      <c r="J4" s="20"/>
      <c r="K4" s="23">
        <v>4</v>
      </c>
      <c r="L4" s="23">
        <v>616</v>
      </c>
      <c r="M4" s="24">
        <v>154</v>
      </c>
      <c r="N4" s="23">
        <v>2</v>
      </c>
      <c r="O4" s="24">
        <v>156</v>
      </c>
    </row>
    <row r="5" spans="1:15" x14ac:dyDescent="0.3">
      <c r="A5" s="20" t="s">
        <v>20</v>
      </c>
      <c r="B5" s="20" t="s">
        <v>46</v>
      </c>
      <c r="C5" s="21">
        <v>43597</v>
      </c>
      <c r="D5" s="22" t="s">
        <v>41</v>
      </c>
      <c r="E5" s="20">
        <v>149</v>
      </c>
      <c r="F5" s="20">
        <v>156</v>
      </c>
      <c r="G5" s="20">
        <v>165</v>
      </c>
      <c r="H5" s="20">
        <v>154</v>
      </c>
      <c r="I5" s="20"/>
      <c r="J5" s="20"/>
      <c r="K5" s="23">
        <v>4</v>
      </c>
      <c r="L5" s="23">
        <v>624</v>
      </c>
      <c r="M5" s="24">
        <v>156</v>
      </c>
      <c r="N5" s="23">
        <v>2</v>
      </c>
      <c r="O5" s="24">
        <v>158</v>
      </c>
    </row>
    <row r="6" spans="1:15" x14ac:dyDescent="0.3">
      <c r="A6" s="20" t="s">
        <v>20</v>
      </c>
      <c r="B6" s="20" t="s">
        <v>46</v>
      </c>
      <c r="C6" s="21">
        <v>43610</v>
      </c>
      <c r="D6" s="22" t="s">
        <v>41</v>
      </c>
      <c r="E6" s="20">
        <v>171</v>
      </c>
      <c r="F6" s="20">
        <v>168</v>
      </c>
      <c r="G6" s="20">
        <v>167</v>
      </c>
      <c r="H6" s="20">
        <v>157</v>
      </c>
      <c r="I6" s="20"/>
      <c r="J6" s="20"/>
      <c r="K6" s="23">
        <v>4</v>
      </c>
      <c r="L6" s="23">
        <v>663</v>
      </c>
      <c r="M6" s="24">
        <v>165.75</v>
      </c>
      <c r="N6" s="23">
        <v>2</v>
      </c>
      <c r="O6" s="24">
        <v>167.75</v>
      </c>
    </row>
    <row r="7" spans="1:15" x14ac:dyDescent="0.3">
      <c r="A7" s="20" t="s">
        <v>20</v>
      </c>
      <c r="B7" s="20" t="s">
        <v>46</v>
      </c>
      <c r="C7" s="21">
        <v>43638</v>
      </c>
      <c r="D7" s="22" t="s">
        <v>41</v>
      </c>
      <c r="E7" s="20">
        <v>139</v>
      </c>
      <c r="F7" s="20">
        <v>147</v>
      </c>
      <c r="G7" s="20">
        <v>165</v>
      </c>
      <c r="H7" s="20">
        <v>149</v>
      </c>
      <c r="I7" s="20"/>
      <c r="J7" s="20"/>
      <c r="K7" s="23">
        <v>4</v>
      </c>
      <c r="L7" s="23">
        <v>600</v>
      </c>
      <c r="M7" s="24">
        <v>150</v>
      </c>
      <c r="N7" s="23">
        <v>2</v>
      </c>
      <c r="O7" s="24">
        <v>152</v>
      </c>
    </row>
    <row r="8" spans="1:15" x14ac:dyDescent="0.3">
      <c r="A8" s="20" t="s">
        <v>20</v>
      </c>
      <c r="B8" s="20" t="s">
        <v>46</v>
      </c>
      <c r="C8" s="21">
        <v>43673</v>
      </c>
      <c r="D8" s="22" t="s">
        <v>41</v>
      </c>
      <c r="E8" s="20">
        <v>178</v>
      </c>
      <c r="F8" s="20">
        <v>169</v>
      </c>
      <c r="G8" s="20">
        <v>180</v>
      </c>
      <c r="H8" s="20">
        <v>170</v>
      </c>
      <c r="I8" s="20"/>
      <c r="J8" s="20"/>
      <c r="K8" s="23">
        <v>4</v>
      </c>
      <c r="L8" s="23">
        <v>697</v>
      </c>
      <c r="M8" s="24">
        <v>174.25</v>
      </c>
      <c r="N8" s="23">
        <v>6</v>
      </c>
      <c r="O8" s="24">
        <v>180.25</v>
      </c>
    </row>
    <row r="9" spans="1:15" x14ac:dyDescent="0.3">
      <c r="A9" s="20" t="s">
        <v>20</v>
      </c>
      <c r="B9" s="20" t="s">
        <v>46</v>
      </c>
      <c r="C9" s="21">
        <v>43687</v>
      </c>
      <c r="D9" s="22" t="s">
        <v>41</v>
      </c>
      <c r="E9" s="20">
        <v>169</v>
      </c>
      <c r="F9" s="20">
        <v>172</v>
      </c>
      <c r="G9" s="20">
        <v>174</v>
      </c>
      <c r="H9" s="20">
        <v>159</v>
      </c>
      <c r="I9" s="20"/>
      <c r="J9" s="20"/>
      <c r="K9" s="23">
        <v>4</v>
      </c>
      <c r="L9" s="23">
        <v>674</v>
      </c>
      <c r="M9" s="24">
        <v>168.5</v>
      </c>
      <c r="N9" s="23">
        <v>2</v>
      </c>
      <c r="O9" s="24">
        <v>170.5</v>
      </c>
    </row>
    <row r="10" spans="1:15" x14ac:dyDescent="0.3">
      <c r="A10" s="20" t="s">
        <v>20</v>
      </c>
      <c r="B10" s="20" t="s">
        <v>46</v>
      </c>
      <c r="C10" s="21">
        <v>43701</v>
      </c>
      <c r="D10" s="22" t="s">
        <v>41</v>
      </c>
      <c r="E10" s="20">
        <v>171</v>
      </c>
      <c r="F10" s="20">
        <v>175</v>
      </c>
      <c r="G10" s="20">
        <v>174</v>
      </c>
      <c r="H10" s="20">
        <v>171</v>
      </c>
      <c r="I10" s="20"/>
      <c r="J10" s="20"/>
      <c r="K10" s="23">
        <v>4</v>
      </c>
      <c r="L10" s="23">
        <v>691</v>
      </c>
      <c r="M10" s="24">
        <v>172.75</v>
      </c>
      <c r="N10" s="23">
        <v>2</v>
      </c>
      <c r="O10" s="24">
        <v>174.75</v>
      </c>
    </row>
    <row r="11" spans="1:15" x14ac:dyDescent="0.3">
      <c r="A11" s="20" t="s">
        <v>20</v>
      </c>
      <c r="B11" s="20" t="s">
        <v>46</v>
      </c>
      <c r="C11" s="21">
        <v>43722</v>
      </c>
      <c r="D11" s="22" t="s">
        <v>41</v>
      </c>
      <c r="E11" s="20">
        <v>175</v>
      </c>
      <c r="F11" s="20">
        <v>176</v>
      </c>
      <c r="G11" s="20">
        <v>185</v>
      </c>
      <c r="H11" s="20">
        <v>174</v>
      </c>
      <c r="I11" s="20"/>
      <c r="J11" s="20"/>
      <c r="K11" s="23">
        <v>4</v>
      </c>
      <c r="L11" s="23">
        <v>710</v>
      </c>
      <c r="M11" s="24">
        <v>177.5</v>
      </c>
      <c r="N11" s="23">
        <v>6</v>
      </c>
      <c r="O11" s="24">
        <v>183.5</v>
      </c>
    </row>
    <row r="12" spans="1:15" x14ac:dyDescent="0.3">
      <c r="A12" s="20" t="s">
        <v>20</v>
      </c>
      <c r="B12" s="20" t="s">
        <v>46</v>
      </c>
      <c r="C12" s="21">
        <v>43736</v>
      </c>
      <c r="D12" s="22" t="s">
        <v>41</v>
      </c>
      <c r="E12" s="20">
        <v>165</v>
      </c>
      <c r="F12" s="20">
        <v>168</v>
      </c>
      <c r="G12" s="20">
        <v>152</v>
      </c>
      <c r="H12" s="20">
        <v>150</v>
      </c>
      <c r="I12" s="20"/>
      <c r="J12" s="20"/>
      <c r="K12" s="23">
        <v>4</v>
      </c>
      <c r="L12" s="23">
        <v>635</v>
      </c>
      <c r="M12" s="24">
        <v>158.75</v>
      </c>
      <c r="N12" s="23">
        <v>2</v>
      </c>
      <c r="O12" s="24">
        <v>160.75</v>
      </c>
    </row>
    <row r="13" spans="1:15" x14ac:dyDescent="0.3">
      <c r="A13" s="20" t="s">
        <v>20</v>
      </c>
      <c r="B13" s="20" t="s">
        <v>46</v>
      </c>
      <c r="C13" s="21">
        <v>43764</v>
      </c>
      <c r="D13" s="22" t="s">
        <v>41</v>
      </c>
      <c r="E13" s="20">
        <v>132</v>
      </c>
      <c r="F13" s="20">
        <v>139</v>
      </c>
      <c r="G13" s="20">
        <v>168</v>
      </c>
      <c r="H13" s="20">
        <v>176</v>
      </c>
      <c r="I13" s="20"/>
      <c r="J13" s="20"/>
      <c r="K13" s="23">
        <v>4</v>
      </c>
      <c r="L13" s="23">
        <v>615</v>
      </c>
      <c r="M13" s="24">
        <v>153.75</v>
      </c>
      <c r="N13" s="23">
        <v>2</v>
      </c>
      <c r="O13" s="24">
        <v>155.75</v>
      </c>
    </row>
    <row r="14" spans="1:15" x14ac:dyDescent="0.3">
      <c r="A14" s="7" t="s">
        <v>20</v>
      </c>
      <c r="B14" s="7" t="s">
        <v>46</v>
      </c>
      <c r="C14" s="8">
        <v>43778</v>
      </c>
      <c r="D14" s="9" t="s">
        <v>41</v>
      </c>
      <c r="E14" s="7">
        <v>170</v>
      </c>
      <c r="F14" s="7">
        <v>166</v>
      </c>
      <c r="G14" s="7">
        <v>170</v>
      </c>
      <c r="H14" s="7">
        <v>154</v>
      </c>
      <c r="I14" s="7">
        <v>174</v>
      </c>
      <c r="J14" s="7">
        <v>158</v>
      </c>
      <c r="K14" s="10">
        <v>6</v>
      </c>
      <c r="L14" s="10">
        <v>992</v>
      </c>
      <c r="M14" s="11">
        <v>165.33333333333334</v>
      </c>
      <c r="N14" s="10">
        <v>4</v>
      </c>
      <c r="O14" s="11">
        <v>169.33333333333334</v>
      </c>
    </row>
    <row r="15" spans="1:15" x14ac:dyDescent="0.3">
      <c r="A15" s="7"/>
      <c r="B15" s="7"/>
      <c r="C15" s="8"/>
      <c r="D15" s="9"/>
      <c r="E15" s="7"/>
      <c r="F15" s="7"/>
      <c r="G15" s="7"/>
      <c r="H15" s="7"/>
      <c r="I15" s="7"/>
      <c r="J15" s="7"/>
      <c r="K15" s="10"/>
      <c r="L15" s="10"/>
      <c r="M15" s="11"/>
      <c r="N15" s="10"/>
      <c r="O15" s="11"/>
    </row>
    <row r="16" spans="1:15" x14ac:dyDescent="0.3">
      <c r="K16" s="3">
        <f>SUM(K2:K15)</f>
        <v>56</v>
      </c>
      <c r="L16" s="3">
        <f>SUM(L2:L15)</f>
        <v>9034</v>
      </c>
      <c r="M16" s="1">
        <f>SUM(L16/K16)</f>
        <v>161.32142857142858</v>
      </c>
      <c r="N16" s="3">
        <f>SUM(N2:N15)</f>
        <v>38</v>
      </c>
      <c r="O16" s="1">
        <f>SUM(M16+N16)</f>
        <v>199.32142857142858</v>
      </c>
    </row>
  </sheetData>
  <conditionalFormatting sqref="E1">
    <cfRule type="top10" priority="191" bottom="1" rank="1"/>
    <cfRule type="top10" dxfId="365" priority="192" rank="1"/>
  </conditionalFormatting>
  <conditionalFormatting sqref="F1">
    <cfRule type="top10" priority="189" bottom="1" rank="1"/>
    <cfRule type="top10" dxfId="364" priority="190" rank="1"/>
  </conditionalFormatting>
  <conditionalFormatting sqref="G1">
    <cfRule type="top10" priority="187" bottom="1" rank="1"/>
    <cfRule type="top10" dxfId="363" priority="188" rank="1"/>
  </conditionalFormatting>
  <conditionalFormatting sqref="H1">
    <cfRule type="top10" priority="185" bottom="1" rank="1"/>
    <cfRule type="top10" dxfId="362" priority="186" rank="1"/>
  </conditionalFormatting>
  <conditionalFormatting sqref="I1">
    <cfRule type="top10" priority="183" bottom="1" rank="1"/>
    <cfRule type="top10" dxfId="361" priority="184" rank="1"/>
  </conditionalFormatting>
  <conditionalFormatting sqref="J1">
    <cfRule type="top10" priority="181" bottom="1" rank="1"/>
    <cfRule type="top10" dxfId="360" priority="182" rank="1"/>
  </conditionalFormatting>
  <conditionalFormatting sqref="E15">
    <cfRule type="top10" priority="179" bottom="1" rank="1"/>
    <cfRule type="top10" dxfId="359" priority="180" rank="1"/>
  </conditionalFormatting>
  <conditionalFormatting sqref="F15">
    <cfRule type="top10" priority="177" bottom="1" rank="1"/>
    <cfRule type="top10" dxfId="358" priority="178" rank="1"/>
  </conditionalFormatting>
  <conditionalFormatting sqref="G15">
    <cfRule type="top10" priority="175" bottom="1" rank="1"/>
    <cfRule type="top10" dxfId="357" priority="176" rank="1"/>
  </conditionalFormatting>
  <conditionalFormatting sqref="H15">
    <cfRule type="top10" priority="173" bottom="1" rank="1"/>
    <cfRule type="top10" dxfId="356" priority="174" rank="1"/>
  </conditionalFormatting>
  <conditionalFormatting sqref="I15">
    <cfRule type="top10" priority="171" bottom="1" rank="1"/>
    <cfRule type="top10" dxfId="355" priority="172" rank="1"/>
  </conditionalFormatting>
  <conditionalFormatting sqref="J15">
    <cfRule type="top10" priority="169" bottom="1" rank="1"/>
    <cfRule type="top10" dxfId="354" priority="170" rank="1"/>
  </conditionalFormatting>
  <conditionalFormatting sqref="E2">
    <cfRule type="top10" priority="155" bottom="1" rank="1"/>
    <cfRule type="top10" dxfId="353" priority="156" rank="1"/>
  </conditionalFormatting>
  <conditionalFormatting sqref="F2">
    <cfRule type="top10" priority="153" bottom="1" rank="1"/>
    <cfRule type="top10" dxfId="352" priority="154" rank="1"/>
  </conditionalFormatting>
  <conditionalFormatting sqref="G2">
    <cfRule type="top10" priority="151" bottom="1" rank="1"/>
    <cfRule type="top10" dxfId="351" priority="152" rank="1"/>
  </conditionalFormatting>
  <conditionalFormatting sqref="H2">
    <cfRule type="top10" priority="149" bottom="1" rank="1"/>
    <cfRule type="top10" dxfId="350" priority="150" rank="1"/>
  </conditionalFormatting>
  <conditionalFormatting sqref="I2">
    <cfRule type="top10" priority="147" bottom="1" rank="1"/>
    <cfRule type="top10" dxfId="349" priority="148" rank="1"/>
  </conditionalFormatting>
  <conditionalFormatting sqref="J2">
    <cfRule type="top10" priority="145" bottom="1" rank="1"/>
    <cfRule type="top10" dxfId="348" priority="146" rank="1"/>
  </conditionalFormatting>
  <conditionalFormatting sqref="E3">
    <cfRule type="top10" priority="143" bottom="1" rank="1"/>
    <cfRule type="top10" dxfId="347" priority="144" rank="1"/>
  </conditionalFormatting>
  <conditionalFormatting sqref="F3">
    <cfRule type="top10" priority="141" bottom="1" rank="1"/>
    <cfRule type="top10" dxfId="346" priority="142" rank="1"/>
  </conditionalFormatting>
  <conditionalFormatting sqref="G3">
    <cfRule type="top10" priority="139" bottom="1" rank="1"/>
    <cfRule type="top10" dxfId="345" priority="140" rank="1"/>
  </conditionalFormatting>
  <conditionalFormatting sqref="H3">
    <cfRule type="top10" priority="137" bottom="1" rank="1"/>
    <cfRule type="top10" dxfId="344" priority="138" rank="1"/>
  </conditionalFormatting>
  <conditionalFormatting sqref="I3">
    <cfRule type="top10" priority="135" bottom="1" rank="1"/>
    <cfRule type="top10" dxfId="343" priority="136" rank="1"/>
  </conditionalFormatting>
  <conditionalFormatting sqref="J3">
    <cfRule type="top10" priority="133" bottom="1" rank="1"/>
    <cfRule type="top10" dxfId="342" priority="134" rank="1"/>
  </conditionalFormatting>
  <conditionalFormatting sqref="E4">
    <cfRule type="top10" priority="131" bottom="1" rank="1"/>
    <cfRule type="top10" dxfId="341" priority="132" rank="1"/>
  </conditionalFormatting>
  <conditionalFormatting sqref="F4">
    <cfRule type="top10" priority="129" bottom="1" rank="1"/>
    <cfRule type="top10" dxfId="340" priority="130" rank="1"/>
  </conditionalFormatting>
  <conditionalFormatting sqref="G4">
    <cfRule type="top10" priority="127" bottom="1" rank="1"/>
    <cfRule type="top10" dxfId="339" priority="128" rank="1"/>
  </conditionalFormatting>
  <conditionalFormatting sqref="H4">
    <cfRule type="top10" priority="125" bottom="1" rank="1"/>
    <cfRule type="top10" dxfId="338" priority="126" rank="1"/>
  </conditionalFormatting>
  <conditionalFormatting sqref="I4">
    <cfRule type="top10" priority="123" bottom="1" rank="1"/>
    <cfRule type="top10" dxfId="337" priority="124" rank="1"/>
  </conditionalFormatting>
  <conditionalFormatting sqref="J4">
    <cfRule type="top10" priority="121" bottom="1" rank="1"/>
    <cfRule type="top10" dxfId="336" priority="122" rank="1"/>
  </conditionalFormatting>
  <conditionalFormatting sqref="E5">
    <cfRule type="top10" priority="119" bottom="1" rank="1"/>
    <cfRule type="top10" dxfId="335" priority="120" rank="1"/>
  </conditionalFormatting>
  <conditionalFormatting sqref="F5">
    <cfRule type="top10" priority="117" bottom="1" rank="1"/>
    <cfRule type="top10" dxfId="334" priority="118" rank="1"/>
  </conditionalFormatting>
  <conditionalFormatting sqref="G5">
    <cfRule type="top10" priority="115" bottom="1" rank="1"/>
    <cfRule type="top10" dxfId="333" priority="116" rank="1"/>
  </conditionalFormatting>
  <conditionalFormatting sqref="H5">
    <cfRule type="top10" priority="113" bottom="1" rank="1"/>
    <cfRule type="top10" dxfId="332" priority="114" rank="1"/>
  </conditionalFormatting>
  <conditionalFormatting sqref="I5">
    <cfRule type="top10" priority="111" bottom="1" rank="1"/>
    <cfRule type="top10" dxfId="331" priority="112" rank="1"/>
  </conditionalFormatting>
  <conditionalFormatting sqref="J5">
    <cfRule type="top10" priority="109" bottom="1" rank="1"/>
    <cfRule type="top10" dxfId="330" priority="110" rank="1"/>
  </conditionalFormatting>
  <conditionalFormatting sqref="E6">
    <cfRule type="top10" priority="107" bottom="1" rank="1"/>
    <cfRule type="top10" dxfId="329" priority="108" rank="1"/>
  </conditionalFormatting>
  <conditionalFormatting sqref="F6">
    <cfRule type="top10" priority="105" bottom="1" rank="1"/>
    <cfRule type="top10" dxfId="328" priority="106" rank="1"/>
  </conditionalFormatting>
  <conditionalFormatting sqref="G6">
    <cfRule type="top10" priority="103" bottom="1" rank="1"/>
    <cfRule type="top10" dxfId="327" priority="104" rank="1"/>
  </conditionalFormatting>
  <conditionalFormatting sqref="H6">
    <cfRule type="top10" priority="101" bottom="1" rank="1"/>
    <cfRule type="top10" dxfId="326" priority="102" rank="1"/>
  </conditionalFormatting>
  <conditionalFormatting sqref="I6">
    <cfRule type="top10" priority="99" bottom="1" rank="1"/>
    <cfRule type="top10" dxfId="325" priority="100" rank="1"/>
  </conditionalFormatting>
  <conditionalFormatting sqref="J6">
    <cfRule type="top10" priority="97" bottom="1" rank="1"/>
    <cfRule type="top10" dxfId="324" priority="98" rank="1"/>
  </conditionalFormatting>
  <conditionalFormatting sqref="E7">
    <cfRule type="top10" priority="95" bottom="1" rank="1"/>
    <cfRule type="top10" dxfId="323" priority="96" rank="1"/>
  </conditionalFormatting>
  <conditionalFormatting sqref="F7">
    <cfRule type="top10" priority="93" bottom="1" rank="1"/>
    <cfRule type="top10" dxfId="322" priority="94" rank="1"/>
  </conditionalFormatting>
  <conditionalFormatting sqref="G7">
    <cfRule type="top10" priority="91" bottom="1" rank="1"/>
    <cfRule type="top10" dxfId="321" priority="92" rank="1"/>
  </conditionalFormatting>
  <conditionalFormatting sqref="H7">
    <cfRule type="top10" priority="89" bottom="1" rank="1"/>
    <cfRule type="top10" dxfId="320" priority="90" rank="1"/>
  </conditionalFormatting>
  <conditionalFormatting sqref="I7">
    <cfRule type="top10" priority="87" bottom="1" rank="1"/>
    <cfRule type="top10" dxfId="319" priority="88" rank="1"/>
  </conditionalFormatting>
  <conditionalFormatting sqref="J7">
    <cfRule type="top10" priority="85" bottom="1" rank="1"/>
    <cfRule type="top10" dxfId="318" priority="86" rank="1"/>
  </conditionalFormatting>
  <conditionalFormatting sqref="E8">
    <cfRule type="top10" priority="83" bottom="1" rank="1"/>
    <cfRule type="top10" dxfId="317" priority="84" rank="1"/>
  </conditionalFormatting>
  <conditionalFormatting sqref="F8">
    <cfRule type="top10" priority="81" bottom="1" rank="1"/>
    <cfRule type="top10" dxfId="316" priority="82" rank="1"/>
  </conditionalFormatting>
  <conditionalFormatting sqref="G8">
    <cfRule type="top10" priority="79" bottom="1" rank="1"/>
    <cfRule type="top10" dxfId="315" priority="80" rank="1"/>
  </conditionalFormatting>
  <conditionalFormatting sqref="H8">
    <cfRule type="top10" priority="77" bottom="1" rank="1"/>
    <cfRule type="top10" dxfId="314" priority="78" rank="1"/>
  </conditionalFormatting>
  <conditionalFormatting sqref="I8">
    <cfRule type="top10" priority="75" bottom="1" rank="1"/>
    <cfRule type="top10" dxfId="313" priority="76" rank="1"/>
  </conditionalFormatting>
  <conditionalFormatting sqref="J8">
    <cfRule type="top10" priority="73" bottom="1" rank="1"/>
    <cfRule type="top10" dxfId="312" priority="74" rank="1"/>
  </conditionalFormatting>
  <conditionalFormatting sqref="E9">
    <cfRule type="top10" priority="71" bottom="1" rank="1"/>
    <cfRule type="top10" dxfId="311" priority="72" rank="1"/>
  </conditionalFormatting>
  <conditionalFormatting sqref="F9">
    <cfRule type="top10" priority="69" bottom="1" rank="1"/>
    <cfRule type="top10" dxfId="310" priority="70" rank="1"/>
  </conditionalFormatting>
  <conditionalFormatting sqref="G9">
    <cfRule type="top10" priority="67" bottom="1" rank="1"/>
    <cfRule type="top10" dxfId="309" priority="68" rank="1"/>
  </conditionalFormatting>
  <conditionalFormatting sqref="H9">
    <cfRule type="top10" priority="65" bottom="1" rank="1"/>
    <cfRule type="top10" dxfId="308" priority="66" rank="1"/>
  </conditionalFormatting>
  <conditionalFormatting sqref="I9">
    <cfRule type="top10" priority="63" bottom="1" rank="1"/>
    <cfRule type="top10" dxfId="307" priority="64" rank="1"/>
  </conditionalFormatting>
  <conditionalFormatting sqref="J9">
    <cfRule type="top10" priority="61" bottom="1" rank="1"/>
    <cfRule type="top10" dxfId="306" priority="62" rank="1"/>
  </conditionalFormatting>
  <conditionalFormatting sqref="E10">
    <cfRule type="top10" priority="59" bottom="1" rank="1"/>
    <cfRule type="top10" dxfId="305" priority="60" rank="1"/>
  </conditionalFormatting>
  <conditionalFormatting sqref="F10">
    <cfRule type="top10" priority="57" bottom="1" rank="1"/>
    <cfRule type="top10" dxfId="304" priority="58" rank="1"/>
  </conditionalFormatting>
  <conditionalFormatting sqref="G10">
    <cfRule type="top10" priority="55" bottom="1" rank="1"/>
    <cfRule type="top10" dxfId="303" priority="56" rank="1"/>
  </conditionalFormatting>
  <conditionalFormatting sqref="H10">
    <cfRule type="top10" priority="53" bottom="1" rank="1"/>
    <cfRule type="top10" dxfId="302" priority="54" rank="1"/>
  </conditionalFormatting>
  <conditionalFormatting sqref="I10">
    <cfRule type="top10" priority="51" bottom="1" rank="1"/>
    <cfRule type="top10" dxfId="301" priority="52" rank="1"/>
  </conditionalFormatting>
  <conditionalFormatting sqref="J10">
    <cfRule type="top10" priority="49" bottom="1" rank="1"/>
    <cfRule type="top10" dxfId="300" priority="50" rank="1"/>
  </conditionalFormatting>
  <conditionalFormatting sqref="E11">
    <cfRule type="top10" priority="47" bottom="1" rank="1"/>
    <cfRule type="top10" dxfId="299" priority="48" rank="1"/>
  </conditionalFormatting>
  <conditionalFormatting sqref="F11">
    <cfRule type="top10" priority="45" bottom="1" rank="1"/>
    <cfRule type="top10" dxfId="298" priority="46" rank="1"/>
  </conditionalFormatting>
  <conditionalFormatting sqref="G11">
    <cfRule type="top10" priority="43" bottom="1" rank="1"/>
    <cfRule type="top10" dxfId="297" priority="44" rank="1"/>
  </conditionalFormatting>
  <conditionalFormatting sqref="H11">
    <cfRule type="top10" priority="41" bottom="1" rank="1"/>
    <cfRule type="top10" dxfId="296" priority="42" rank="1"/>
  </conditionalFormatting>
  <conditionalFormatting sqref="I11">
    <cfRule type="top10" priority="39" bottom="1" rank="1"/>
    <cfRule type="top10" dxfId="295" priority="40" rank="1"/>
  </conditionalFormatting>
  <conditionalFormatting sqref="J11">
    <cfRule type="top10" priority="37" bottom="1" rank="1"/>
    <cfRule type="top10" dxfId="294" priority="38" rank="1"/>
  </conditionalFormatting>
  <conditionalFormatting sqref="E12">
    <cfRule type="top10" priority="35" bottom="1" rank="1"/>
    <cfRule type="top10" dxfId="293" priority="36" rank="1"/>
  </conditionalFormatting>
  <conditionalFormatting sqref="F12">
    <cfRule type="top10" priority="33" bottom="1" rank="1"/>
    <cfRule type="top10" dxfId="292" priority="34" rank="1"/>
  </conditionalFormatting>
  <conditionalFormatting sqref="G12">
    <cfRule type="top10" priority="31" bottom="1" rank="1"/>
    <cfRule type="top10" dxfId="291" priority="32" rank="1"/>
  </conditionalFormatting>
  <conditionalFormatting sqref="H12">
    <cfRule type="top10" priority="29" bottom="1" rank="1"/>
    <cfRule type="top10" dxfId="290" priority="30" rank="1"/>
  </conditionalFormatting>
  <conditionalFormatting sqref="I12">
    <cfRule type="top10" priority="27" bottom="1" rank="1"/>
    <cfRule type="top10" dxfId="289" priority="28" rank="1"/>
  </conditionalFormatting>
  <conditionalFormatting sqref="J12">
    <cfRule type="top10" priority="25" bottom="1" rank="1"/>
    <cfRule type="top10" dxfId="288" priority="26" rank="1"/>
  </conditionalFormatting>
  <conditionalFormatting sqref="E13">
    <cfRule type="top10" priority="23" bottom="1" rank="1"/>
    <cfRule type="top10" dxfId="287" priority="24" rank="1"/>
  </conditionalFormatting>
  <conditionalFormatting sqref="F13">
    <cfRule type="top10" priority="21" bottom="1" rank="1"/>
    <cfRule type="top10" dxfId="286" priority="22" rank="1"/>
  </conditionalFormatting>
  <conditionalFormatting sqref="G13">
    <cfRule type="top10" priority="19" bottom="1" rank="1"/>
    <cfRule type="top10" dxfId="285" priority="20" rank="1"/>
  </conditionalFormatting>
  <conditionalFormatting sqref="H13">
    <cfRule type="top10" priority="17" bottom="1" rank="1"/>
    <cfRule type="top10" dxfId="284" priority="18" rank="1"/>
  </conditionalFormatting>
  <conditionalFormatting sqref="I13">
    <cfRule type="top10" priority="15" bottom="1" rank="1"/>
    <cfRule type="top10" dxfId="283" priority="16" rank="1"/>
  </conditionalFormatting>
  <conditionalFormatting sqref="J13">
    <cfRule type="top10" priority="13" bottom="1" rank="1"/>
    <cfRule type="top10" dxfId="282" priority="14" rank="1"/>
  </conditionalFormatting>
  <conditionalFormatting sqref="E14">
    <cfRule type="top10" priority="11" bottom="1" rank="1"/>
    <cfRule type="top10" dxfId="281" priority="12" rank="1"/>
  </conditionalFormatting>
  <conditionalFormatting sqref="F14">
    <cfRule type="top10" priority="9" bottom="1" rank="1"/>
    <cfRule type="top10" dxfId="280" priority="10" rank="1"/>
  </conditionalFormatting>
  <conditionalFormatting sqref="G14">
    <cfRule type="top10" priority="7" bottom="1" rank="1"/>
    <cfRule type="top10" dxfId="279" priority="8" rank="1"/>
  </conditionalFormatting>
  <conditionalFormatting sqref="H14">
    <cfRule type="top10" priority="5" bottom="1" rank="1"/>
    <cfRule type="top10" dxfId="278" priority="6" rank="1"/>
  </conditionalFormatting>
  <conditionalFormatting sqref="I14">
    <cfRule type="top10" priority="3" bottom="1" rank="1"/>
    <cfRule type="top10" dxfId="277" priority="4" rank="1"/>
  </conditionalFormatting>
  <conditionalFormatting sqref="J14">
    <cfRule type="top10" priority="1" bottom="1" rank="1"/>
    <cfRule type="top10" dxfId="2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D2CC76-2F1B-4459-BDFC-706DE5594C66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DC6A02C5-C34D-4E72-BB38-A767F7C08CE2}">
          <x14:formula1>
            <xm:f>'C:\Users\gih93\Documents\[ABRA2019.xlsm]Data'!#REF!</xm:f>
          </x14:formula1>
          <xm:sqref>B2:B6 B8:B14</xm:sqref>
        </x14:dataValidation>
        <x14:dataValidation type="list" allowBlank="1" showInputMessage="1" showErrorMessage="1" xr:uid="{5052192C-B9B3-4151-97CB-92438BF53883}">
          <x14:formula1>
            <xm:f>'C:\Users\Ronald\Documents\2016 ABRA\ABRA Scoring Programs\[ABRA2019.xlsm]Data'!#REF!</xm:f>
          </x14:formula1>
          <xm:sqref>B7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801-3C5E-478F-A584-1018857E2DCA}">
  <dimension ref="A1:O20"/>
  <sheetViews>
    <sheetView workbookViewId="0">
      <selection activeCell="C25" sqref="C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42</v>
      </c>
      <c r="C2" s="21">
        <v>43533</v>
      </c>
      <c r="D2" s="22" t="s">
        <v>41</v>
      </c>
      <c r="E2" s="20">
        <v>175</v>
      </c>
      <c r="F2" s="20">
        <v>165</v>
      </c>
      <c r="G2" s="20">
        <v>178</v>
      </c>
      <c r="H2" s="20">
        <v>174</v>
      </c>
      <c r="I2" s="20"/>
      <c r="J2" s="20"/>
      <c r="K2" s="23">
        <v>4</v>
      </c>
      <c r="L2" s="23">
        <v>692</v>
      </c>
      <c r="M2" s="24">
        <v>173</v>
      </c>
      <c r="N2" s="23">
        <v>4</v>
      </c>
      <c r="O2" s="24">
        <v>177</v>
      </c>
    </row>
    <row r="3" spans="1:15" x14ac:dyDescent="0.3">
      <c r="A3" s="20" t="s">
        <v>20</v>
      </c>
      <c r="B3" s="20" t="s">
        <v>42</v>
      </c>
      <c r="C3" s="21">
        <v>43547</v>
      </c>
      <c r="D3" s="22" t="s">
        <v>41</v>
      </c>
      <c r="E3" s="20">
        <v>168</v>
      </c>
      <c r="F3" s="20">
        <v>181</v>
      </c>
      <c r="G3" s="20">
        <v>166</v>
      </c>
      <c r="H3" s="20">
        <v>174</v>
      </c>
      <c r="I3" s="20"/>
      <c r="J3" s="20"/>
      <c r="K3" s="23">
        <v>4</v>
      </c>
      <c r="L3" s="23">
        <v>689</v>
      </c>
      <c r="M3" s="24">
        <v>172.25</v>
      </c>
      <c r="N3" s="23">
        <v>3</v>
      </c>
      <c r="O3" s="24">
        <v>175.25</v>
      </c>
    </row>
    <row r="4" spans="1:15" x14ac:dyDescent="0.3">
      <c r="A4" s="20" t="s">
        <v>20</v>
      </c>
      <c r="B4" s="20" t="s">
        <v>42</v>
      </c>
      <c r="C4" s="21">
        <v>43554</v>
      </c>
      <c r="D4" s="22" t="s">
        <v>41</v>
      </c>
      <c r="E4" s="20">
        <v>183</v>
      </c>
      <c r="F4" s="20">
        <v>175</v>
      </c>
      <c r="G4" s="20">
        <v>183</v>
      </c>
      <c r="H4" s="20">
        <v>173</v>
      </c>
      <c r="I4" s="20">
        <v>183</v>
      </c>
      <c r="J4" s="20">
        <v>183</v>
      </c>
      <c r="K4" s="23">
        <v>6</v>
      </c>
      <c r="L4" s="23">
        <v>1080</v>
      </c>
      <c r="M4" s="24">
        <v>180</v>
      </c>
      <c r="N4" s="23">
        <v>12</v>
      </c>
      <c r="O4" s="24">
        <v>192</v>
      </c>
    </row>
    <row r="5" spans="1:15" x14ac:dyDescent="0.3">
      <c r="A5" s="20" t="s">
        <v>20</v>
      </c>
      <c r="B5" s="20" t="s">
        <v>42</v>
      </c>
      <c r="C5" s="21">
        <v>43569</v>
      </c>
      <c r="D5" s="22" t="s">
        <v>41</v>
      </c>
      <c r="E5" s="20">
        <v>177</v>
      </c>
      <c r="F5" s="20">
        <v>176</v>
      </c>
      <c r="G5" s="20">
        <v>182</v>
      </c>
      <c r="H5" s="20">
        <v>188</v>
      </c>
      <c r="I5" s="20"/>
      <c r="J5" s="20"/>
      <c r="K5" s="23">
        <v>4</v>
      </c>
      <c r="L5" s="23">
        <v>723</v>
      </c>
      <c r="M5" s="24">
        <v>180.75</v>
      </c>
      <c r="N5" s="23">
        <v>9</v>
      </c>
      <c r="O5" s="24">
        <v>189.75</v>
      </c>
    </row>
    <row r="6" spans="1:15" x14ac:dyDescent="0.3">
      <c r="A6" s="20" t="s">
        <v>20</v>
      </c>
      <c r="B6" s="20" t="s">
        <v>42</v>
      </c>
      <c r="C6" s="21">
        <v>43582</v>
      </c>
      <c r="D6" s="22" t="s">
        <v>41</v>
      </c>
      <c r="E6" s="20">
        <v>178</v>
      </c>
      <c r="F6" s="20">
        <v>179</v>
      </c>
      <c r="G6" s="20">
        <v>178</v>
      </c>
      <c r="H6" s="20">
        <v>166</v>
      </c>
      <c r="I6" s="20"/>
      <c r="J6" s="20"/>
      <c r="K6" s="23">
        <v>4</v>
      </c>
      <c r="L6" s="23">
        <v>701</v>
      </c>
      <c r="M6" s="24">
        <v>175.25</v>
      </c>
      <c r="N6" s="23">
        <v>4</v>
      </c>
      <c r="O6" s="24">
        <v>179.25</v>
      </c>
    </row>
    <row r="7" spans="1:15" x14ac:dyDescent="0.3">
      <c r="A7" s="20" t="s">
        <v>20</v>
      </c>
      <c r="B7" s="20" t="s">
        <v>42</v>
      </c>
      <c r="C7" s="21">
        <v>43597</v>
      </c>
      <c r="D7" s="22" t="s">
        <v>41</v>
      </c>
      <c r="E7" s="20">
        <v>188</v>
      </c>
      <c r="F7" s="20">
        <v>180</v>
      </c>
      <c r="G7" s="20">
        <v>187</v>
      </c>
      <c r="H7" s="20">
        <v>185</v>
      </c>
      <c r="I7" s="20"/>
      <c r="J7" s="20"/>
      <c r="K7" s="23">
        <v>4</v>
      </c>
      <c r="L7" s="23">
        <v>740</v>
      </c>
      <c r="M7" s="24">
        <v>185</v>
      </c>
      <c r="N7" s="23">
        <v>11</v>
      </c>
      <c r="O7" s="24">
        <v>196</v>
      </c>
    </row>
    <row r="8" spans="1:15" ht="15.75" thickBot="1" x14ac:dyDescent="0.35">
      <c r="A8" s="20" t="s">
        <v>20</v>
      </c>
      <c r="B8" s="20" t="s">
        <v>42</v>
      </c>
      <c r="C8" s="21">
        <v>43610</v>
      </c>
      <c r="D8" s="22" t="s">
        <v>41</v>
      </c>
      <c r="E8" s="20">
        <v>175</v>
      </c>
      <c r="F8" s="20">
        <v>170</v>
      </c>
      <c r="G8" s="20">
        <v>180</v>
      </c>
      <c r="H8" s="20">
        <v>170</v>
      </c>
      <c r="I8" s="20"/>
      <c r="J8" s="20"/>
      <c r="K8" s="23">
        <v>4</v>
      </c>
      <c r="L8" s="23">
        <v>695</v>
      </c>
      <c r="M8" s="24">
        <v>173.75</v>
      </c>
      <c r="N8" s="23">
        <v>3</v>
      </c>
      <c r="O8" s="24">
        <v>176.75</v>
      </c>
    </row>
    <row r="9" spans="1:15" ht="15.75" thickBot="1" x14ac:dyDescent="0.35">
      <c r="A9" s="20" t="s">
        <v>20</v>
      </c>
      <c r="B9" s="20" t="s">
        <v>42</v>
      </c>
      <c r="C9" s="21">
        <v>43638</v>
      </c>
      <c r="D9" s="38" t="s">
        <v>41</v>
      </c>
      <c r="E9" s="39">
        <v>177</v>
      </c>
      <c r="F9" s="40">
        <v>180</v>
      </c>
      <c r="G9" s="20">
        <v>181</v>
      </c>
      <c r="H9" s="20">
        <v>180</v>
      </c>
      <c r="I9" s="20"/>
      <c r="J9" s="20"/>
      <c r="K9" s="23">
        <v>4</v>
      </c>
      <c r="L9" s="23">
        <v>718</v>
      </c>
      <c r="M9" s="24">
        <v>179.5</v>
      </c>
      <c r="N9" s="23">
        <v>10</v>
      </c>
      <c r="O9" s="24">
        <v>189.5</v>
      </c>
    </row>
    <row r="10" spans="1:15" x14ac:dyDescent="0.3">
      <c r="A10" s="20" t="s">
        <v>20</v>
      </c>
      <c r="B10" s="20" t="s">
        <v>42</v>
      </c>
      <c r="C10" s="21">
        <v>43659</v>
      </c>
      <c r="D10" s="22" t="s">
        <v>41</v>
      </c>
      <c r="E10" s="20">
        <v>173</v>
      </c>
      <c r="F10" s="20">
        <v>180</v>
      </c>
      <c r="G10" s="20">
        <v>180</v>
      </c>
      <c r="H10" s="20">
        <v>178</v>
      </c>
      <c r="I10" s="20"/>
      <c r="J10" s="20"/>
      <c r="K10" s="23">
        <v>4</v>
      </c>
      <c r="L10" s="23">
        <v>711</v>
      </c>
      <c r="M10" s="24">
        <v>177.75</v>
      </c>
      <c r="N10" s="23">
        <v>2</v>
      </c>
      <c r="O10" s="24">
        <v>179.75</v>
      </c>
    </row>
    <row r="11" spans="1:15" x14ac:dyDescent="0.3">
      <c r="A11" s="20" t="s">
        <v>20</v>
      </c>
      <c r="B11" s="20" t="s">
        <v>42</v>
      </c>
      <c r="C11" s="21">
        <v>43673</v>
      </c>
      <c r="D11" s="22" t="s">
        <v>41</v>
      </c>
      <c r="E11" s="20">
        <v>172</v>
      </c>
      <c r="F11" s="20">
        <v>168</v>
      </c>
      <c r="G11" s="20">
        <v>168</v>
      </c>
      <c r="H11" s="20">
        <v>169</v>
      </c>
      <c r="I11" s="20"/>
      <c r="J11" s="20"/>
      <c r="K11" s="23">
        <v>4</v>
      </c>
      <c r="L11" s="23">
        <v>677</v>
      </c>
      <c r="M11" s="24">
        <v>169.25</v>
      </c>
      <c r="N11" s="23">
        <v>2</v>
      </c>
      <c r="O11" s="24">
        <v>171.25</v>
      </c>
    </row>
    <row r="12" spans="1:15" x14ac:dyDescent="0.3">
      <c r="A12" s="20" t="s">
        <v>20</v>
      </c>
      <c r="B12" s="20" t="s">
        <v>42</v>
      </c>
      <c r="C12" s="21">
        <v>43701</v>
      </c>
      <c r="D12" s="22" t="s">
        <v>41</v>
      </c>
      <c r="E12" s="20">
        <v>173</v>
      </c>
      <c r="F12" s="20">
        <v>176</v>
      </c>
      <c r="G12" s="20">
        <v>176</v>
      </c>
      <c r="H12" s="20">
        <v>177</v>
      </c>
      <c r="I12" s="20"/>
      <c r="J12" s="20"/>
      <c r="K12" s="23">
        <v>4</v>
      </c>
      <c r="L12" s="23">
        <v>702</v>
      </c>
      <c r="M12" s="24">
        <v>175.5</v>
      </c>
      <c r="N12" s="23">
        <v>2</v>
      </c>
      <c r="O12" s="24">
        <v>177.5</v>
      </c>
    </row>
    <row r="13" spans="1:15" x14ac:dyDescent="0.3">
      <c r="A13" s="20" t="s">
        <v>20</v>
      </c>
      <c r="B13" s="20" t="s">
        <v>42</v>
      </c>
      <c r="C13" s="21">
        <v>43722</v>
      </c>
      <c r="D13" s="22" t="s">
        <v>41</v>
      </c>
      <c r="E13" s="20">
        <v>172</v>
      </c>
      <c r="F13" s="20">
        <v>178</v>
      </c>
      <c r="G13" s="20">
        <v>167</v>
      </c>
      <c r="H13" s="20">
        <v>173</v>
      </c>
      <c r="I13" s="20"/>
      <c r="J13" s="20"/>
      <c r="K13" s="23">
        <v>4</v>
      </c>
      <c r="L13" s="23">
        <v>690</v>
      </c>
      <c r="M13" s="24">
        <v>172.5</v>
      </c>
      <c r="N13" s="23">
        <v>2</v>
      </c>
      <c r="O13" s="24">
        <v>174.5</v>
      </c>
    </row>
    <row r="14" spans="1:15" x14ac:dyDescent="0.3">
      <c r="A14" s="20" t="s">
        <v>20</v>
      </c>
      <c r="B14" s="20" t="s">
        <v>42</v>
      </c>
      <c r="C14" s="21">
        <v>43736</v>
      </c>
      <c r="D14" s="22" t="s">
        <v>41</v>
      </c>
      <c r="E14" s="20">
        <v>166</v>
      </c>
      <c r="F14" s="20">
        <v>176</v>
      </c>
      <c r="G14" s="20">
        <v>167</v>
      </c>
      <c r="H14" s="20">
        <v>160</v>
      </c>
      <c r="I14" s="20"/>
      <c r="J14" s="20"/>
      <c r="K14" s="23">
        <v>4</v>
      </c>
      <c r="L14" s="23">
        <v>669</v>
      </c>
      <c r="M14" s="24">
        <v>167.25</v>
      </c>
      <c r="N14" s="23">
        <v>2</v>
      </c>
      <c r="O14" s="24">
        <v>169.25</v>
      </c>
    </row>
    <row r="15" spans="1:15" x14ac:dyDescent="0.3">
      <c r="A15" s="15" t="s">
        <v>20</v>
      </c>
      <c r="B15" s="15" t="s">
        <v>42</v>
      </c>
      <c r="C15" s="16">
        <v>43750</v>
      </c>
      <c r="D15" s="17" t="s">
        <v>69</v>
      </c>
      <c r="E15" s="75">
        <v>183</v>
      </c>
      <c r="F15" s="15">
        <v>182</v>
      </c>
      <c r="G15" s="15">
        <v>175</v>
      </c>
      <c r="H15" s="15">
        <v>185</v>
      </c>
      <c r="I15" s="15">
        <v>184</v>
      </c>
      <c r="J15" s="15">
        <v>187</v>
      </c>
      <c r="K15" s="18">
        <v>6</v>
      </c>
      <c r="L15" s="18">
        <v>1096</v>
      </c>
      <c r="M15" s="19">
        <v>182.66666666666666</v>
      </c>
      <c r="N15" s="18">
        <v>26</v>
      </c>
      <c r="O15" s="19">
        <v>208.66666666666666</v>
      </c>
    </row>
    <row r="16" spans="1:15" x14ac:dyDescent="0.3">
      <c r="A16" s="20" t="s">
        <v>20</v>
      </c>
      <c r="B16" s="20" t="s">
        <v>42</v>
      </c>
      <c r="C16" s="21">
        <v>43764</v>
      </c>
      <c r="D16" s="22" t="s">
        <v>41</v>
      </c>
      <c r="E16" s="20">
        <v>180</v>
      </c>
      <c r="F16" s="20">
        <v>181</v>
      </c>
      <c r="G16" s="20">
        <v>174</v>
      </c>
      <c r="H16" s="20">
        <v>175</v>
      </c>
      <c r="I16" s="20"/>
      <c r="J16" s="20"/>
      <c r="K16" s="23">
        <v>4</v>
      </c>
      <c r="L16" s="23">
        <v>710</v>
      </c>
      <c r="M16" s="24">
        <v>177.5</v>
      </c>
      <c r="N16" s="23">
        <v>4</v>
      </c>
      <c r="O16" s="24">
        <v>181.5</v>
      </c>
    </row>
    <row r="17" spans="1:15" x14ac:dyDescent="0.3">
      <c r="A17" s="76" t="s">
        <v>20</v>
      </c>
      <c r="B17" s="77" t="s">
        <v>42</v>
      </c>
      <c r="C17" s="78">
        <v>43765</v>
      </c>
      <c r="D17" s="79" t="s">
        <v>66</v>
      </c>
      <c r="E17" s="80">
        <v>179</v>
      </c>
      <c r="F17" s="80">
        <v>180</v>
      </c>
      <c r="G17" s="80">
        <v>165</v>
      </c>
      <c r="H17" s="80">
        <v>166</v>
      </c>
      <c r="I17" s="80"/>
      <c r="J17" s="80"/>
      <c r="K17" s="81">
        <f>COUNT(E17:J17)</f>
        <v>4</v>
      </c>
      <c r="L17" s="81">
        <f>SUM(E17:J17)</f>
        <v>690</v>
      </c>
      <c r="M17" s="82">
        <f>SUM(L17/K17)</f>
        <v>172.5</v>
      </c>
      <c r="N17" s="77">
        <v>2</v>
      </c>
      <c r="O17" s="83">
        <f>SUM(M17+N17)</f>
        <v>174.5</v>
      </c>
    </row>
    <row r="18" spans="1:15" x14ac:dyDescent="0.3">
      <c r="A18" s="7" t="s">
        <v>20</v>
      </c>
      <c r="B18" s="7" t="s">
        <v>42</v>
      </c>
      <c r="C18" s="8">
        <v>43778</v>
      </c>
      <c r="D18" s="9" t="s">
        <v>41</v>
      </c>
      <c r="E18" s="7">
        <v>182</v>
      </c>
      <c r="F18" s="7">
        <v>183</v>
      </c>
      <c r="G18" s="7">
        <v>186</v>
      </c>
      <c r="H18" s="7">
        <v>180</v>
      </c>
      <c r="I18" s="7">
        <v>172</v>
      </c>
      <c r="J18" s="7">
        <v>179</v>
      </c>
      <c r="K18" s="10">
        <v>6</v>
      </c>
      <c r="L18" s="10">
        <v>1082</v>
      </c>
      <c r="M18" s="11">
        <v>180.33333333333334</v>
      </c>
      <c r="N18" s="10">
        <v>20</v>
      </c>
      <c r="O18" s="11">
        <v>200.33333333333334</v>
      </c>
    </row>
    <row r="19" spans="1:15" x14ac:dyDescent="0.3">
      <c r="A19" s="7"/>
      <c r="B19" s="7"/>
      <c r="C19" s="8"/>
      <c r="D19" s="9"/>
      <c r="E19" s="7"/>
      <c r="F19" s="7"/>
      <c r="G19" s="7"/>
      <c r="H19" s="7"/>
      <c r="I19" s="7"/>
      <c r="J19" s="7"/>
      <c r="K19" s="10"/>
      <c r="L19" s="10"/>
      <c r="M19" s="11"/>
      <c r="N19" s="10"/>
      <c r="O19" s="11"/>
    </row>
    <row r="20" spans="1:15" x14ac:dyDescent="0.3">
      <c r="K20" s="3">
        <f>SUM(K2:K19)</f>
        <v>74</v>
      </c>
      <c r="L20" s="3">
        <f>SUM(L2:L19)</f>
        <v>13065</v>
      </c>
      <c r="M20" s="1">
        <f>SUM(L20/K20)</f>
        <v>176.55405405405406</v>
      </c>
      <c r="N20" s="3">
        <f>SUM(N2:N19)</f>
        <v>118</v>
      </c>
      <c r="O20" s="1">
        <f>SUM(M20+N20)</f>
        <v>294.55405405405406</v>
      </c>
    </row>
  </sheetData>
  <protectedRanges>
    <protectedRange sqref="L17:M17 O17 O18 L18:M18" name="Range1"/>
  </protectedRanges>
  <conditionalFormatting sqref="E1">
    <cfRule type="top10" priority="233" bottom="1" rank="1"/>
    <cfRule type="top10" dxfId="275" priority="234" rank="1"/>
  </conditionalFormatting>
  <conditionalFormatting sqref="F1">
    <cfRule type="top10" priority="231" bottom="1" rank="1"/>
    <cfRule type="top10" dxfId="274" priority="232" rank="1"/>
  </conditionalFormatting>
  <conditionalFormatting sqref="G1">
    <cfRule type="top10" priority="229" bottom="1" rank="1"/>
    <cfRule type="top10" dxfId="273" priority="230" rank="1"/>
  </conditionalFormatting>
  <conditionalFormatting sqref="H1">
    <cfRule type="top10" priority="227" bottom="1" rank="1"/>
    <cfRule type="top10" dxfId="272" priority="228" rank="1"/>
  </conditionalFormatting>
  <conditionalFormatting sqref="I1">
    <cfRule type="top10" priority="225" bottom="1" rank="1"/>
    <cfRule type="top10" dxfId="271" priority="226" rank="1"/>
  </conditionalFormatting>
  <conditionalFormatting sqref="J1">
    <cfRule type="top10" priority="223" bottom="1" rank="1"/>
    <cfRule type="top10" dxfId="270" priority="224" rank="1"/>
  </conditionalFormatting>
  <conditionalFormatting sqref="E19">
    <cfRule type="top10" priority="221" bottom="1" rank="1"/>
    <cfRule type="top10" dxfId="269" priority="222" rank="1"/>
  </conditionalFormatting>
  <conditionalFormatting sqref="F19">
    <cfRule type="top10" priority="219" bottom="1" rank="1"/>
    <cfRule type="top10" dxfId="268" priority="220" rank="1"/>
  </conditionalFormatting>
  <conditionalFormatting sqref="G19">
    <cfRule type="top10" priority="217" bottom="1" rank="1"/>
    <cfRule type="top10" dxfId="267" priority="218" rank="1"/>
  </conditionalFormatting>
  <conditionalFormatting sqref="H19">
    <cfRule type="top10" priority="215" bottom="1" rank="1"/>
    <cfRule type="top10" dxfId="266" priority="216" rank="1"/>
  </conditionalFormatting>
  <conditionalFormatting sqref="I19">
    <cfRule type="top10" priority="213" bottom="1" rank="1"/>
    <cfRule type="top10" dxfId="265" priority="214" rank="1"/>
  </conditionalFormatting>
  <conditionalFormatting sqref="J19">
    <cfRule type="top10" priority="211" bottom="1" rank="1"/>
    <cfRule type="top10" dxfId="264" priority="212" rank="1"/>
  </conditionalFormatting>
  <conditionalFormatting sqref="E2">
    <cfRule type="top10" priority="197" bottom="1" rank="1"/>
    <cfRule type="top10" dxfId="263" priority="198" rank="1"/>
  </conditionalFormatting>
  <conditionalFormatting sqref="F2">
    <cfRule type="top10" priority="195" bottom="1" rank="1"/>
    <cfRule type="top10" dxfId="262" priority="196" rank="1"/>
  </conditionalFormatting>
  <conditionalFormatting sqref="G2">
    <cfRule type="top10" priority="193" bottom="1" rank="1"/>
    <cfRule type="top10" dxfId="261" priority="194" rank="1"/>
  </conditionalFormatting>
  <conditionalFormatting sqref="H2">
    <cfRule type="top10" priority="191" bottom="1" rank="1"/>
    <cfRule type="top10" dxfId="260" priority="192" rank="1"/>
  </conditionalFormatting>
  <conditionalFormatting sqref="I2">
    <cfRule type="top10" priority="189" bottom="1" rank="1"/>
    <cfRule type="top10" dxfId="259" priority="190" rank="1"/>
  </conditionalFormatting>
  <conditionalFormatting sqref="J2">
    <cfRule type="top10" priority="187" bottom="1" rank="1"/>
    <cfRule type="top10" dxfId="258" priority="188" rank="1"/>
  </conditionalFormatting>
  <conditionalFormatting sqref="E3">
    <cfRule type="top10" priority="185" bottom="1" rank="1"/>
    <cfRule type="top10" dxfId="257" priority="186" rank="1"/>
  </conditionalFormatting>
  <conditionalFormatting sqref="F3">
    <cfRule type="top10" priority="183" bottom="1" rank="1"/>
    <cfRule type="top10" dxfId="256" priority="184" rank="1"/>
  </conditionalFormatting>
  <conditionalFormatting sqref="G3">
    <cfRule type="top10" priority="181" bottom="1" rank="1"/>
    <cfRule type="top10" dxfId="255" priority="182" rank="1"/>
  </conditionalFormatting>
  <conditionalFormatting sqref="H3">
    <cfRule type="top10" priority="179" bottom="1" rank="1"/>
    <cfRule type="top10" dxfId="254" priority="180" rank="1"/>
  </conditionalFormatting>
  <conditionalFormatting sqref="I3">
    <cfRule type="top10" priority="177" bottom="1" rank="1"/>
    <cfRule type="top10" dxfId="253" priority="178" rank="1"/>
  </conditionalFormatting>
  <conditionalFormatting sqref="J3">
    <cfRule type="top10" priority="175" bottom="1" rank="1"/>
    <cfRule type="top10" dxfId="252" priority="176" rank="1"/>
  </conditionalFormatting>
  <conditionalFormatting sqref="E4">
    <cfRule type="top10" priority="173" bottom="1" rank="1"/>
    <cfRule type="top10" dxfId="251" priority="174" rank="1"/>
  </conditionalFormatting>
  <conditionalFormatting sqref="F4">
    <cfRule type="top10" priority="171" bottom="1" rank="1"/>
    <cfRule type="top10" dxfId="250" priority="172" rank="1"/>
  </conditionalFormatting>
  <conditionalFormatting sqref="G4">
    <cfRule type="top10" priority="169" bottom="1" rank="1"/>
    <cfRule type="top10" dxfId="249" priority="170" rank="1"/>
  </conditionalFormatting>
  <conditionalFormatting sqref="H4">
    <cfRule type="top10" priority="167" bottom="1" rank="1"/>
    <cfRule type="top10" dxfId="248" priority="168" rank="1"/>
  </conditionalFormatting>
  <conditionalFormatting sqref="I4">
    <cfRule type="top10" priority="165" bottom="1" rank="1"/>
    <cfRule type="top10" dxfId="247" priority="166" rank="1"/>
  </conditionalFormatting>
  <conditionalFormatting sqref="J4">
    <cfRule type="top10" priority="163" bottom="1" rank="1"/>
    <cfRule type="top10" dxfId="246" priority="164" rank="1"/>
  </conditionalFormatting>
  <conditionalFormatting sqref="E5">
    <cfRule type="top10" priority="161" bottom="1" rank="1"/>
    <cfRule type="top10" dxfId="245" priority="162" rank="1"/>
  </conditionalFormatting>
  <conditionalFormatting sqref="F5">
    <cfRule type="top10" priority="159" bottom="1" rank="1"/>
    <cfRule type="top10" dxfId="244" priority="160" rank="1"/>
  </conditionalFormatting>
  <conditionalFormatting sqref="G5">
    <cfRule type="top10" priority="157" bottom="1" rank="1"/>
    <cfRule type="top10" dxfId="243" priority="158" rank="1"/>
  </conditionalFormatting>
  <conditionalFormatting sqref="H5">
    <cfRule type="top10" priority="155" bottom="1" rank="1"/>
    <cfRule type="top10" dxfId="242" priority="156" rank="1"/>
  </conditionalFormatting>
  <conditionalFormatting sqref="I5">
    <cfRule type="top10" priority="153" bottom="1" rank="1"/>
    <cfRule type="top10" dxfId="241" priority="154" rank="1"/>
  </conditionalFormatting>
  <conditionalFormatting sqref="J5">
    <cfRule type="top10" priority="151" bottom="1" rank="1"/>
    <cfRule type="top10" dxfId="240" priority="152" rank="1"/>
  </conditionalFormatting>
  <conditionalFormatting sqref="E6">
    <cfRule type="top10" priority="149" bottom="1" rank="1"/>
    <cfRule type="top10" dxfId="239" priority="150" rank="1"/>
  </conditionalFormatting>
  <conditionalFormatting sqref="F6">
    <cfRule type="top10" priority="147" bottom="1" rank="1"/>
    <cfRule type="top10" dxfId="238" priority="148" rank="1"/>
  </conditionalFormatting>
  <conditionalFormatting sqref="G6">
    <cfRule type="top10" priority="145" bottom="1" rank="1"/>
    <cfRule type="top10" dxfId="237" priority="146" rank="1"/>
  </conditionalFormatting>
  <conditionalFormatting sqref="H6">
    <cfRule type="top10" priority="143" bottom="1" rank="1"/>
    <cfRule type="top10" dxfId="236" priority="144" rank="1"/>
  </conditionalFormatting>
  <conditionalFormatting sqref="I6">
    <cfRule type="top10" priority="141" bottom="1" rank="1"/>
    <cfRule type="top10" dxfId="235" priority="142" rank="1"/>
  </conditionalFormatting>
  <conditionalFormatting sqref="J6">
    <cfRule type="top10" priority="139" bottom="1" rank="1"/>
    <cfRule type="top10" dxfId="234" priority="140" rank="1"/>
  </conditionalFormatting>
  <conditionalFormatting sqref="E7">
    <cfRule type="top10" priority="137" bottom="1" rank="1"/>
    <cfRule type="top10" dxfId="233" priority="138" rank="1"/>
  </conditionalFormatting>
  <conditionalFormatting sqref="F7">
    <cfRule type="top10" priority="135" bottom="1" rank="1"/>
    <cfRule type="top10" dxfId="232" priority="136" rank="1"/>
  </conditionalFormatting>
  <conditionalFormatting sqref="G7">
    <cfRule type="top10" priority="133" bottom="1" rank="1"/>
    <cfRule type="top10" dxfId="231" priority="134" rank="1"/>
  </conditionalFormatting>
  <conditionalFormatting sqref="H7">
    <cfRule type="top10" priority="131" bottom="1" rank="1"/>
    <cfRule type="top10" dxfId="230" priority="132" rank="1"/>
  </conditionalFormatting>
  <conditionalFormatting sqref="I7">
    <cfRule type="top10" priority="129" bottom="1" rank="1"/>
    <cfRule type="top10" dxfId="229" priority="130" rank="1"/>
  </conditionalFormatting>
  <conditionalFormatting sqref="J7">
    <cfRule type="top10" priority="127" bottom="1" rank="1"/>
    <cfRule type="top10" dxfId="228" priority="128" rank="1"/>
  </conditionalFormatting>
  <conditionalFormatting sqref="E8">
    <cfRule type="top10" priority="125" bottom="1" rank="1"/>
    <cfRule type="top10" dxfId="227" priority="126" rank="1"/>
  </conditionalFormatting>
  <conditionalFormatting sqref="F8">
    <cfRule type="top10" priority="123" bottom="1" rank="1"/>
    <cfRule type="top10" dxfId="226" priority="124" rank="1"/>
  </conditionalFormatting>
  <conditionalFormatting sqref="G8">
    <cfRule type="top10" priority="121" bottom="1" rank="1"/>
    <cfRule type="top10" dxfId="225" priority="122" rank="1"/>
  </conditionalFormatting>
  <conditionalFormatting sqref="H8">
    <cfRule type="top10" priority="119" bottom="1" rank="1"/>
    <cfRule type="top10" dxfId="224" priority="120" rank="1"/>
  </conditionalFormatting>
  <conditionalFormatting sqref="I8">
    <cfRule type="top10" priority="117" bottom="1" rank="1"/>
    <cfRule type="top10" dxfId="223" priority="118" rank="1"/>
  </conditionalFormatting>
  <conditionalFormatting sqref="J8">
    <cfRule type="top10" priority="115" bottom="1" rank="1"/>
    <cfRule type="top10" dxfId="222" priority="116" rank="1"/>
  </conditionalFormatting>
  <conditionalFormatting sqref="E9">
    <cfRule type="top10" priority="113" bottom="1" rank="1"/>
    <cfRule type="top10" dxfId="221" priority="114" rank="1"/>
  </conditionalFormatting>
  <conditionalFormatting sqref="F9">
    <cfRule type="top10" priority="111" bottom="1" rank="1"/>
    <cfRule type="top10" dxfId="220" priority="112" rank="1"/>
  </conditionalFormatting>
  <conditionalFormatting sqref="G9">
    <cfRule type="top10" priority="109" bottom="1" rank="1"/>
    <cfRule type="top10" dxfId="219" priority="110" rank="1"/>
  </conditionalFormatting>
  <conditionalFormatting sqref="H9">
    <cfRule type="top10" priority="107" bottom="1" rank="1"/>
    <cfRule type="top10" dxfId="218" priority="108" rank="1"/>
  </conditionalFormatting>
  <conditionalFormatting sqref="I9">
    <cfRule type="top10" priority="105" bottom="1" rank="1"/>
    <cfRule type="top10" dxfId="217" priority="106" rank="1"/>
  </conditionalFormatting>
  <conditionalFormatting sqref="J9">
    <cfRule type="top10" priority="103" bottom="1" rank="1"/>
    <cfRule type="top10" dxfId="216" priority="104" rank="1"/>
  </conditionalFormatting>
  <conditionalFormatting sqref="E10">
    <cfRule type="top10" priority="101" bottom="1" rank="1"/>
    <cfRule type="top10" dxfId="215" priority="102" rank="1"/>
  </conditionalFormatting>
  <conditionalFormatting sqref="F10">
    <cfRule type="top10" priority="99" bottom="1" rank="1"/>
    <cfRule type="top10" dxfId="214" priority="100" rank="1"/>
  </conditionalFormatting>
  <conditionalFormatting sqref="G10">
    <cfRule type="top10" priority="97" bottom="1" rank="1"/>
    <cfRule type="top10" dxfId="213" priority="98" rank="1"/>
  </conditionalFormatting>
  <conditionalFormatting sqref="H10">
    <cfRule type="top10" priority="95" bottom="1" rank="1"/>
    <cfRule type="top10" dxfId="212" priority="96" rank="1"/>
  </conditionalFormatting>
  <conditionalFormatting sqref="I10">
    <cfRule type="top10" priority="93" bottom="1" rank="1"/>
    <cfRule type="top10" dxfId="211" priority="94" rank="1"/>
  </conditionalFormatting>
  <conditionalFormatting sqref="J10">
    <cfRule type="top10" priority="91" bottom="1" rank="1"/>
    <cfRule type="top10" dxfId="210" priority="92" rank="1"/>
  </conditionalFormatting>
  <conditionalFormatting sqref="E11">
    <cfRule type="top10" priority="89" bottom="1" rank="1"/>
    <cfRule type="top10" dxfId="209" priority="90" rank="1"/>
  </conditionalFormatting>
  <conditionalFormatting sqref="F11">
    <cfRule type="top10" priority="87" bottom="1" rank="1"/>
    <cfRule type="top10" dxfId="208" priority="88" rank="1"/>
  </conditionalFormatting>
  <conditionalFormatting sqref="G11">
    <cfRule type="top10" priority="85" bottom="1" rank="1"/>
    <cfRule type="top10" dxfId="207" priority="86" rank="1"/>
  </conditionalFormatting>
  <conditionalFormatting sqref="H11">
    <cfRule type="top10" priority="83" bottom="1" rank="1"/>
    <cfRule type="top10" dxfId="206" priority="84" rank="1"/>
  </conditionalFormatting>
  <conditionalFormatting sqref="I11">
    <cfRule type="top10" priority="81" bottom="1" rank="1"/>
    <cfRule type="top10" dxfId="205" priority="82" rank="1"/>
  </conditionalFormatting>
  <conditionalFormatting sqref="J11">
    <cfRule type="top10" priority="79" bottom="1" rank="1"/>
    <cfRule type="top10" dxfId="204" priority="80" rank="1"/>
  </conditionalFormatting>
  <conditionalFormatting sqref="E12">
    <cfRule type="top10" priority="77" bottom="1" rank="1"/>
    <cfRule type="top10" dxfId="203" priority="78" rank="1"/>
  </conditionalFormatting>
  <conditionalFormatting sqref="F12">
    <cfRule type="top10" priority="75" bottom="1" rank="1"/>
    <cfRule type="top10" dxfId="202" priority="76" rank="1"/>
  </conditionalFormatting>
  <conditionalFormatting sqref="G12">
    <cfRule type="top10" priority="73" bottom="1" rank="1"/>
    <cfRule type="top10" dxfId="201" priority="74" rank="1"/>
  </conditionalFormatting>
  <conditionalFormatting sqref="H12">
    <cfRule type="top10" priority="71" bottom="1" rank="1"/>
    <cfRule type="top10" dxfId="200" priority="72" rank="1"/>
  </conditionalFormatting>
  <conditionalFormatting sqref="I12">
    <cfRule type="top10" priority="69" bottom="1" rank="1"/>
    <cfRule type="top10" dxfId="199" priority="70" rank="1"/>
  </conditionalFormatting>
  <conditionalFormatting sqref="J12">
    <cfRule type="top10" priority="67" bottom="1" rank="1"/>
    <cfRule type="top10" dxfId="198" priority="68" rank="1"/>
  </conditionalFormatting>
  <conditionalFormatting sqref="E13">
    <cfRule type="top10" priority="65" bottom="1" rank="1"/>
    <cfRule type="top10" dxfId="197" priority="66" rank="1"/>
  </conditionalFormatting>
  <conditionalFormatting sqref="F13">
    <cfRule type="top10" priority="63" bottom="1" rank="1"/>
    <cfRule type="top10" dxfId="196" priority="64" rank="1"/>
  </conditionalFormatting>
  <conditionalFormatting sqref="G13">
    <cfRule type="top10" priority="61" bottom="1" rank="1"/>
    <cfRule type="top10" dxfId="195" priority="62" rank="1"/>
  </conditionalFormatting>
  <conditionalFormatting sqref="H13">
    <cfRule type="top10" priority="59" bottom="1" rank="1"/>
    <cfRule type="top10" dxfId="194" priority="60" rank="1"/>
  </conditionalFormatting>
  <conditionalFormatting sqref="I13">
    <cfRule type="top10" priority="57" bottom="1" rank="1"/>
    <cfRule type="top10" dxfId="193" priority="58" rank="1"/>
  </conditionalFormatting>
  <conditionalFormatting sqref="J13">
    <cfRule type="top10" priority="55" bottom="1" rank="1"/>
    <cfRule type="top10" dxfId="192" priority="56" rank="1"/>
  </conditionalFormatting>
  <conditionalFormatting sqref="E14">
    <cfRule type="top10" priority="53" bottom="1" rank="1"/>
    <cfRule type="top10" dxfId="191" priority="54" rank="1"/>
  </conditionalFormatting>
  <conditionalFormatting sqref="F14">
    <cfRule type="top10" priority="51" bottom="1" rank="1"/>
    <cfRule type="top10" dxfId="190" priority="52" rank="1"/>
  </conditionalFormatting>
  <conditionalFormatting sqref="G14">
    <cfRule type="top10" priority="49" bottom="1" rank="1"/>
    <cfRule type="top10" dxfId="189" priority="50" rank="1"/>
  </conditionalFormatting>
  <conditionalFormatting sqref="H14">
    <cfRule type="top10" priority="47" bottom="1" rank="1"/>
    <cfRule type="top10" dxfId="188" priority="48" rank="1"/>
  </conditionalFormatting>
  <conditionalFormatting sqref="I14">
    <cfRule type="top10" priority="45" bottom="1" rank="1"/>
    <cfRule type="top10" dxfId="187" priority="46" rank="1"/>
  </conditionalFormatting>
  <conditionalFormatting sqref="J14">
    <cfRule type="top10" priority="43" bottom="1" rank="1"/>
    <cfRule type="top10" dxfId="186" priority="44" rank="1"/>
  </conditionalFormatting>
  <conditionalFormatting sqref="E15">
    <cfRule type="top10" priority="31" bottom="1" rank="1"/>
    <cfRule type="top10" dxfId="185" priority="32" rank="1"/>
  </conditionalFormatting>
  <conditionalFormatting sqref="F15">
    <cfRule type="top10" priority="33" bottom="1" rank="1"/>
    <cfRule type="top10" dxfId="184" priority="34" rank="1"/>
  </conditionalFormatting>
  <conditionalFormatting sqref="G15">
    <cfRule type="top10" priority="35" bottom="1" rank="1"/>
    <cfRule type="top10" dxfId="183" priority="36" rank="1"/>
  </conditionalFormatting>
  <conditionalFormatting sqref="H15">
    <cfRule type="top10" priority="37" bottom="1" rank="1"/>
    <cfRule type="top10" dxfId="182" priority="38" rank="1"/>
  </conditionalFormatting>
  <conditionalFormatting sqref="I15">
    <cfRule type="top10" priority="39" bottom="1" rank="1"/>
    <cfRule type="top10" dxfId="181" priority="40" rank="1"/>
  </conditionalFormatting>
  <conditionalFormatting sqref="J15">
    <cfRule type="top10" priority="41" bottom="1" rank="1"/>
    <cfRule type="top10" dxfId="180" priority="42" rank="1"/>
  </conditionalFormatting>
  <conditionalFormatting sqref="E16">
    <cfRule type="top10" priority="29" bottom="1" rank="1"/>
    <cfRule type="top10" dxfId="179" priority="30" rank="1"/>
  </conditionalFormatting>
  <conditionalFormatting sqref="F16">
    <cfRule type="top10" priority="27" bottom="1" rank="1"/>
    <cfRule type="top10" dxfId="178" priority="28" rank="1"/>
  </conditionalFormatting>
  <conditionalFormatting sqref="G16">
    <cfRule type="top10" priority="25" bottom="1" rank="1"/>
    <cfRule type="top10" dxfId="177" priority="26" rank="1"/>
  </conditionalFormatting>
  <conditionalFormatting sqref="H16">
    <cfRule type="top10" priority="23" bottom="1" rank="1"/>
    <cfRule type="top10" dxfId="176" priority="24" rank="1"/>
  </conditionalFormatting>
  <conditionalFormatting sqref="I16">
    <cfRule type="top10" priority="21" bottom="1" rank="1"/>
    <cfRule type="top10" dxfId="175" priority="22" rank="1"/>
  </conditionalFormatting>
  <conditionalFormatting sqref="J16">
    <cfRule type="top10" priority="19" bottom="1" rank="1"/>
    <cfRule type="top10" dxfId="174" priority="20" rank="1"/>
  </conditionalFormatting>
  <conditionalFormatting sqref="E17">
    <cfRule type="expression" dxfId="173" priority="13" stopIfTrue="1">
      <formula>LARGE(($H$51:$H$63),MIN( 1,COUNT($H$51:$H$63)))&lt;=E17</formula>
    </cfRule>
  </conditionalFormatting>
  <conditionalFormatting sqref="F17">
    <cfRule type="expression" dxfId="172" priority="14" stopIfTrue="1">
      <formula>LARGE(($I$51:$I$63),MIN( 1,COUNT($I$51:$I$63)))&lt;=F17</formula>
    </cfRule>
  </conditionalFormatting>
  <conditionalFormatting sqref="G17">
    <cfRule type="expression" dxfId="171" priority="15" stopIfTrue="1">
      <formula>LARGE(($J$51:$J$63),MIN( 1,COUNT($J$51:$J$63)))&lt;=G17</formula>
    </cfRule>
  </conditionalFormatting>
  <conditionalFormatting sqref="H17">
    <cfRule type="expression" dxfId="170" priority="16" stopIfTrue="1">
      <formula>LARGE(($K$51:$K$63),MIN( 1,COUNT($K$51:$K$63)))&lt;=H17</formula>
    </cfRule>
  </conditionalFormatting>
  <conditionalFormatting sqref="I17">
    <cfRule type="expression" dxfId="169" priority="17" stopIfTrue="1">
      <formula>LARGE(($L$51:$L$63),MIN( 1,COUNT($L$51:$L$63)))&lt;=I17</formula>
    </cfRule>
  </conditionalFormatting>
  <conditionalFormatting sqref="J17">
    <cfRule type="expression" dxfId="168" priority="18" stopIfTrue="1">
      <formula>LARGE(($M$51:$M$63),MIN( 1,COUNT($M$51:$M$63)))&lt;=J17</formula>
    </cfRule>
  </conditionalFormatting>
  <conditionalFormatting sqref="E18">
    <cfRule type="top10" priority="11" bottom="1" rank="1"/>
    <cfRule type="top10" dxfId="167" priority="12" rank="1"/>
  </conditionalFormatting>
  <conditionalFormatting sqref="F18">
    <cfRule type="top10" priority="9" bottom="1" rank="1"/>
    <cfRule type="top10" dxfId="166" priority="10" rank="1"/>
  </conditionalFormatting>
  <conditionalFormatting sqref="G18">
    <cfRule type="top10" priority="7" bottom="1" rank="1"/>
    <cfRule type="top10" dxfId="165" priority="8" rank="1"/>
  </conditionalFormatting>
  <conditionalFormatting sqref="H18">
    <cfRule type="top10" priority="5" bottom="1" rank="1"/>
    <cfRule type="top10" dxfId="164" priority="6" rank="1"/>
  </conditionalFormatting>
  <conditionalFormatting sqref="I18">
    <cfRule type="top10" priority="3" bottom="1" rank="1"/>
    <cfRule type="top10" dxfId="163" priority="4" rank="1"/>
  </conditionalFormatting>
  <conditionalFormatting sqref="J18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02B32A-333A-453F-BE6A-67F85795B82D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95F12F39-E9B5-4A57-BCC4-1608D53951D9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4A937653-08C4-4AB2-925E-3659DCDA97AD}">
          <x14:formula1>
            <xm:f>'C:\Users\gih93\Documents\[ABRA2019.xlsm]Data'!#REF!</xm:f>
          </x14:formula1>
          <xm:sqref>B3:B8 B10:B18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9D28-9A55-446B-AB06-3E3C2EF5931C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35</v>
      </c>
      <c r="C2" s="16">
        <v>43520</v>
      </c>
      <c r="D2" s="17" t="s">
        <v>29</v>
      </c>
      <c r="E2" s="15">
        <v>104</v>
      </c>
      <c r="F2" s="15">
        <v>92</v>
      </c>
      <c r="G2" s="15">
        <v>108</v>
      </c>
      <c r="H2" s="15">
        <v>105</v>
      </c>
      <c r="I2" s="15"/>
      <c r="J2" s="15"/>
      <c r="K2" s="18">
        <v>4</v>
      </c>
      <c r="L2" s="18">
        <v>409</v>
      </c>
      <c r="M2" s="19">
        <v>102.25</v>
      </c>
      <c r="N2" s="18">
        <v>2</v>
      </c>
      <c r="O2" s="19">
        <v>104.25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SUM(K2:K2)</f>
        <v>4</v>
      </c>
      <c r="L4" s="3">
        <f>SUM(L2:L2)</f>
        <v>409</v>
      </c>
      <c r="M4" s="1">
        <f>SUM(L4/K4)</f>
        <v>102.25</v>
      </c>
      <c r="N4" s="3">
        <f>SUM(N2:N2)</f>
        <v>2</v>
      </c>
      <c r="O4" s="1">
        <f>SUM(M4+N4)</f>
        <v>104.25</v>
      </c>
    </row>
  </sheetData>
  <conditionalFormatting sqref="E1">
    <cfRule type="top10" priority="47" bottom="1" rank="1"/>
    <cfRule type="top10" dxfId="929" priority="48" rank="1"/>
  </conditionalFormatting>
  <conditionalFormatting sqref="F1">
    <cfRule type="top10" priority="45" bottom="1" rank="1"/>
    <cfRule type="top10" dxfId="928" priority="46" rank="1"/>
  </conditionalFormatting>
  <conditionalFormatting sqref="G1">
    <cfRule type="top10" priority="43" bottom="1" rank="1"/>
    <cfRule type="top10" dxfId="927" priority="44" rank="1"/>
  </conditionalFormatting>
  <conditionalFormatting sqref="H1">
    <cfRule type="top10" priority="41" bottom="1" rank="1"/>
    <cfRule type="top10" dxfId="926" priority="42" rank="1"/>
  </conditionalFormatting>
  <conditionalFormatting sqref="I1">
    <cfRule type="top10" priority="39" bottom="1" rank="1"/>
    <cfRule type="top10" dxfId="925" priority="40" rank="1"/>
  </conditionalFormatting>
  <conditionalFormatting sqref="J1">
    <cfRule type="top10" priority="37" bottom="1" rank="1"/>
    <cfRule type="top10" dxfId="924" priority="38" rank="1"/>
  </conditionalFormatting>
  <conditionalFormatting sqref="E3">
    <cfRule type="top10" priority="35" bottom="1" rank="1"/>
    <cfRule type="top10" dxfId="923" priority="36" rank="1"/>
  </conditionalFormatting>
  <conditionalFormatting sqref="F3">
    <cfRule type="top10" priority="33" bottom="1" rank="1"/>
    <cfRule type="top10" dxfId="922" priority="34" rank="1"/>
  </conditionalFormatting>
  <conditionalFormatting sqref="G3">
    <cfRule type="top10" priority="31" bottom="1" rank="1"/>
    <cfRule type="top10" dxfId="921" priority="32" rank="1"/>
  </conditionalFormatting>
  <conditionalFormatting sqref="H3">
    <cfRule type="top10" priority="29" bottom="1" rank="1"/>
    <cfRule type="top10" dxfId="920" priority="30" rank="1"/>
  </conditionalFormatting>
  <conditionalFormatting sqref="I3">
    <cfRule type="top10" priority="27" bottom="1" rank="1"/>
    <cfRule type="top10" dxfId="919" priority="28" rank="1"/>
  </conditionalFormatting>
  <conditionalFormatting sqref="J3">
    <cfRule type="top10" priority="25" bottom="1" rank="1"/>
    <cfRule type="top10" dxfId="918" priority="26" rank="1"/>
  </conditionalFormatting>
  <conditionalFormatting sqref="E2">
    <cfRule type="top10" priority="11" bottom="1" rank="1"/>
    <cfRule type="top10" dxfId="917" priority="12" rank="1"/>
  </conditionalFormatting>
  <conditionalFormatting sqref="F2">
    <cfRule type="top10" priority="9" bottom="1" rank="1"/>
    <cfRule type="top10" dxfId="916" priority="10" rank="1"/>
  </conditionalFormatting>
  <conditionalFormatting sqref="G2">
    <cfRule type="top10" priority="7" bottom="1" rank="1"/>
    <cfRule type="top10" dxfId="915" priority="8" rank="1"/>
  </conditionalFormatting>
  <conditionalFormatting sqref="H2">
    <cfRule type="top10" priority="5" bottom="1" rank="1"/>
    <cfRule type="top10" dxfId="914" priority="6" rank="1"/>
  </conditionalFormatting>
  <conditionalFormatting sqref="I2">
    <cfRule type="top10" priority="3" bottom="1" rank="1"/>
    <cfRule type="top10" dxfId="913" priority="4" rank="1"/>
  </conditionalFormatting>
  <conditionalFormatting sqref="J2">
    <cfRule type="top10" priority="1" bottom="1" rank="1"/>
    <cfRule type="top10" dxfId="9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49DDCD-752F-40F9-B300-48A0F91085DD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51663E3B-751A-421B-9414-F903469003E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96FC-3830-4390-8262-DA6D276F4628}">
  <dimension ref="A1:O13"/>
  <sheetViews>
    <sheetView workbookViewId="0">
      <selection activeCell="D23" sqref="D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48</v>
      </c>
      <c r="C2" s="21">
        <v>43547</v>
      </c>
      <c r="D2" s="22" t="s">
        <v>41</v>
      </c>
      <c r="E2" s="20">
        <v>164</v>
      </c>
      <c r="F2" s="20">
        <v>152</v>
      </c>
      <c r="G2" s="20">
        <v>95</v>
      </c>
      <c r="H2" s="20">
        <v>0</v>
      </c>
      <c r="I2" s="20"/>
      <c r="J2" s="20"/>
      <c r="K2" s="23">
        <v>4</v>
      </c>
      <c r="L2" s="23">
        <v>411</v>
      </c>
      <c r="M2" s="24">
        <v>102.75</v>
      </c>
      <c r="N2" s="23">
        <v>2</v>
      </c>
      <c r="O2" s="24">
        <v>104.75</v>
      </c>
    </row>
    <row r="3" spans="1:15" x14ac:dyDescent="0.3">
      <c r="A3" s="20" t="s">
        <v>20</v>
      </c>
      <c r="B3" s="20" t="s">
        <v>48</v>
      </c>
      <c r="C3" s="21">
        <v>43582</v>
      </c>
      <c r="D3" s="22" t="s">
        <v>41</v>
      </c>
      <c r="E3" s="20">
        <v>178</v>
      </c>
      <c r="F3" s="20">
        <v>174</v>
      </c>
      <c r="G3" s="20">
        <v>177</v>
      </c>
      <c r="H3" s="20">
        <v>134</v>
      </c>
      <c r="I3" s="20"/>
      <c r="J3" s="20"/>
      <c r="K3" s="23">
        <v>4</v>
      </c>
      <c r="L3" s="23">
        <v>663</v>
      </c>
      <c r="M3" s="24">
        <v>165.75</v>
      </c>
      <c r="N3" s="23">
        <v>2</v>
      </c>
      <c r="O3" s="24">
        <v>167.75</v>
      </c>
    </row>
    <row r="4" spans="1:15" x14ac:dyDescent="0.3">
      <c r="A4" s="20" t="s">
        <v>20</v>
      </c>
      <c r="B4" s="20" t="s">
        <v>48</v>
      </c>
      <c r="C4" s="21">
        <v>43610</v>
      </c>
      <c r="D4" s="22" t="s">
        <v>41</v>
      </c>
      <c r="E4" s="20">
        <v>159</v>
      </c>
      <c r="F4" s="20">
        <v>170</v>
      </c>
      <c r="G4" s="20">
        <v>185</v>
      </c>
      <c r="H4" s="20">
        <v>165</v>
      </c>
      <c r="I4" s="20"/>
      <c r="J4" s="20"/>
      <c r="K4" s="23">
        <v>4</v>
      </c>
      <c r="L4" s="23">
        <v>679</v>
      </c>
      <c r="M4" s="24">
        <v>169.75</v>
      </c>
      <c r="N4" s="23">
        <v>2</v>
      </c>
      <c r="O4" s="24">
        <v>171.75</v>
      </c>
    </row>
    <row r="5" spans="1:15" x14ac:dyDescent="0.3">
      <c r="A5" s="37" t="s">
        <v>20</v>
      </c>
      <c r="B5" s="37" t="s">
        <v>48</v>
      </c>
      <c r="C5" s="52">
        <v>43659</v>
      </c>
      <c r="D5" s="53" t="s">
        <v>41</v>
      </c>
      <c r="E5" s="37">
        <v>181</v>
      </c>
      <c r="F5" s="37">
        <v>184</v>
      </c>
      <c r="G5" s="37">
        <v>178</v>
      </c>
      <c r="H5" s="37">
        <v>181</v>
      </c>
      <c r="I5" s="37"/>
      <c r="J5" s="37"/>
      <c r="K5" s="54">
        <v>4</v>
      </c>
      <c r="L5" s="54">
        <v>724</v>
      </c>
      <c r="M5" s="55">
        <v>181</v>
      </c>
      <c r="N5" s="54">
        <v>6</v>
      </c>
      <c r="O5" s="55">
        <v>187</v>
      </c>
    </row>
    <row r="6" spans="1:15" x14ac:dyDescent="0.3">
      <c r="A6" s="20" t="s">
        <v>20</v>
      </c>
      <c r="B6" s="20" t="s">
        <v>48</v>
      </c>
      <c r="C6" s="21">
        <v>43673</v>
      </c>
      <c r="D6" s="22" t="s">
        <v>41</v>
      </c>
      <c r="E6" s="20">
        <v>178</v>
      </c>
      <c r="F6" s="20">
        <v>171</v>
      </c>
      <c r="G6" s="20">
        <v>174</v>
      </c>
      <c r="H6" s="20">
        <v>157</v>
      </c>
      <c r="I6" s="20"/>
      <c r="J6" s="20"/>
      <c r="K6" s="23">
        <v>4</v>
      </c>
      <c r="L6" s="23">
        <v>680</v>
      </c>
      <c r="M6" s="24">
        <v>170</v>
      </c>
      <c r="N6" s="23">
        <v>2</v>
      </c>
      <c r="O6" s="24">
        <v>172</v>
      </c>
    </row>
    <row r="7" spans="1:15" x14ac:dyDescent="0.3">
      <c r="A7" s="20" t="s">
        <v>20</v>
      </c>
      <c r="B7" s="20" t="s">
        <v>48</v>
      </c>
      <c r="C7" s="21">
        <v>43687</v>
      </c>
      <c r="D7" s="22" t="s">
        <v>41</v>
      </c>
      <c r="E7" s="20">
        <v>169</v>
      </c>
      <c r="F7" s="20">
        <v>171</v>
      </c>
      <c r="G7" s="20">
        <v>166</v>
      </c>
      <c r="H7" s="20">
        <v>169</v>
      </c>
      <c r="I7" s="20"/>
      <c r="J7" s="20"/>
      <c r="K7" s="23">
        <v>4</v>
      </c>
      <c r="L7" s="23">
        <v>675</v>
      </c>
      <c r="M7" s="24">
        <v>168.75</v>
      </c>
      <c r="N7" s="23">
        <v>2</v>
      </c>
      <c r="O7" s="24">
        <v>170.75</v>
      </c>
    </row>
    <row r="8" spans="1:15" x14ac:dyDescent="0.3">
      <c r="A8" s="37" t="s">
        <v>20</v>
      </c>
      <c r="B8" s="37" t="s">
        <v>48</v>
      </c>
      <c r="C8" s="52">
        <v>43701</v>
      </c>
      <c r="D8" s="53" t="s">
        <v>41</v>
      </c>
      <c r="E8" s="37">
        <v>178</v>
      </c>
      <c r="F8" s="37">
        <v>169</v>
      </c>
      <c r="G8" s="37">
        <v>167</v>
      </c>
      <c r="H8" s="37">
        <v>179</v>
      </c>
      <c r="I8" s="37"/>
      <c r="J8" s="37"/>
      <c r="K8" s="54">
        <v>4</v>
      </c>
      <c r="L8" s="54">
        <v>693</v>
      </c>
      <c r="M8" s="55">
        <v>173.25</v>
      </c>
      <c r="N8" s="54">
        <v>2</v>
      </c>
      <c r="O8" s="55">
        <v>175.25</v>
      </c>
    </row>
    <row r="9" spans="1:15" x14ac:dyDescent="0.3">
      <c r="A9" s="20" t="s">
        <v>20</v>
      </c>
      <c r="B9" s="20" t="s">
        <v>48</v>
      </c>
      <c r="C9" s="21">
        <v>43722</v>
      </c>
      <c r="D9" s="22" t="s">
        <v>41</v>
      </c>
      <c r="E9" s="20">
        <v>170</v>
      </c>
      <c r="F9" s="20">
        <v>183</v>
      </c>
      <c r="G9" s="20">
        <v>172</v>
      </c>
      <c r="H9" s="20">
        <v>165</v>
      </c>
      <c r="I9" s="20"/>
      <c r="J9" s="20"/>
      <c r="K9" s="23">
        <v>4</v>
      </c>
      <c r="L9" s="23">
        <v>690</v>
      </c>
      <c r="M9" s="24">
        <v>172.5</v>
      </c>
      <c r="N9" s="23">
        <v>4</v>
      </c>
      <c r="O9" s="24">
        <v>176.5</v>
      </c>
    </row>
    <row r="10" spans="1:15" x14ac:dyDescent="0.3">
      <c r="A10" s="20" t="s">
        <v>20</v>
      </c>
      <c r="B10" s="20" t="s">
        <v>48</v>
      </c>
      <c r="C10" s="21">
        <v>43736</v>
      </c>
      <c r="D10" s="22" t="s">
        <v>41</v>
      </c>
      <c r="E10" s="20">
        <v>184</v>
      </c>
      <c r="F10" s="20">
        <v>177</v>
      </c>
      <c r="G10" s="20">
        <v>172</v>
      </c>
      <c r="H10" s="20">
        <v>171</v>
      </c>
      <c r="I10" s="20"/>
      <c r="J10" s="20"/>
      <c r="K10" s="23">
        <v>4</v>
      </c>
      <c r="L10" s="23">
        <v>704</v>
      </c>
      <c r="M10" s="24">
        <v>176</v>
      </c>
      <c r="N10" s="23">
        <v>3</v>
      </c>
      <c r="O10" s="24">
        <v>179</v>
      </c>
    </row>
    <row r="11" spans="1:15" x14ac:dyDescent="0.3">
      <c r="A11" s="7" t="s">
        <v>20</v>
      </c>
      <c r="B11" s="7" t="s">
        <v>48</v>
      </c>
      <c r="C11" s="8">
        <v>43778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>
      </c>
      <c r="I11" s="7">
        <v>176</v>
      </c>
      <c r="J11" s="7">
        <v>178</v>
      </c>
      <c r="K11" s="10">
        <v>6</v>
      </c>
      <c r="L11" s="10">
        <v>1059</v>
      </c>
      <c r="M11" s="11">
        <v>176.5</v>
      </c>
      <c r="N11" s="10">
        <v>4</v>
      </c>
      <c r="O11" s="11">
        <v>180.5</v>
      </c>
    </row>
    <row r="12" spans="1:15" x14ac:dyDescent="0.3">
      <c r="A12" s="7"/>
      <c r="B12" s="7"/>
      <c r="C12" s="8"/>
      <c r="D12" s="9"/>
      <c r="E12" s="7"/>
      <c r="F12" s="7"/>
      <c r="G12" s="7"/>
      <c r="H12" s="7"/>
      <c r="I12" s="7"/>
      <c r="J12" s="7"/>
      <c r="K12" s="10"/>
      <c r="L12" s="10"/>
      <c r="M12" s="11"/>
      <c r="N12" s="10"/>
      <c r="O12" s="11"/>
    </row>
    <row r="13" spans="1:15" x14ac:dyDescent="0.3">
      <c r="K13" s="3">
        <f>SUM(K2:K12)</f>
        <v>42</v>
      </c>
      <c r="L13" s="3">
        <f>SUM(L2:L12)</f>
        <v>6978</v>
      </c>
      <c r="M13" s="3">
        <f>SUM(L13/K13)</f>
        <v>166.14285714285714</v>
      </c>
      <c r="N13" s="3">
        <f>SUM(N2:N12)</f>
        <v>29</v>
      </c>
      <c r="O13" s="1">
        <f>SUM(M13+N13)</f>
        <v>195.14285714285714</v>
      </c>
    </row>
  </sheetData>
  <conditionalFormatting sqref="E1">
    <cfRule type="top10" priority="155" bottom="1" rank="1"/>
    <cfRule type="top10" dxfId="161" priority="156" rank="1"/>
  </conditionalFormatting>
  <conditionalFormatting sqref="F1">
    <cfRule type="top10" priority="153" bottom="1" rank="1"/>
    <cfRule type="top10" dxfId="160" priority="154" rank="1"/>
  </conditionalFormatting>
  <conditionalFormatting sqref="G1">
    <cfRule type="top10" priority="151" bottom="1" rank="1"/>
    <cfRule type="top10" dxfId="159" priority="152" rank="1"/>
  </conditionalFormatting>
  <conditionalFormatting sqref="H1">
    <cfRule type="top10" priority="149" bottom="1" rank="1"/>
    <cfRule type="top10" dxfId="158" priority="150" rank="1"/>
  </conditionalFormatting>
  <conditionalFormatting sqref="I1">
    <cfRule type="top10" priority="147" bottom="1" rank="1"/>
    <cfRule type="top10" dxfId="157" priority="148" rank="1"/>
  </conditionalFormatting>
  <conditionalFormatting sqref="J1">
    <cfRule type="top10" priority="145" bottom="1" rank="1"/>
    <cfRule type="top10" dxfId="156" priority="146" rank="1"/>
  </conditionalFormatting>
  <conditionalFormatting sqref="E12">
    <cfRule type="top10" priority="143" bottom="1" rank="1"/>
    <cfRule type="top10" dxfId="155" priority="144" rank="1"/>
  </conditionalFormatting>
  <conditionalFormatting sqref="F12">
    <cfRule type="top10" priority="141" bottom="1" rank="1"/>
    <cfRule type="top10" dxfId="154" priority="142" rank="1"/>
  </conditionalFormatting>
  <conditionalFormatting sqref="G12">
    <cfRule type="top10" priority="139" bottom="1" rank="1"/>
    <cfRule type="top10" dxfId="153" priority="140" rank="1"/>
  </conditionalFormatting>
  <conditionalFormatting sqref="H12">
    <cfRule type="top10" priority="137" bottom="1" rank="1"/>
    <cfRule type="top10" dxfId="152" priority="138" rank="1"/>
  </conditionalFormatting>
  <conditionalFormatting sqref="I12">
    <cfRule type="top10" priority="135" bottom="1" rank="1"/>
    <cfRule type="top10" dxfId="151" priority="136" rank="1"/>
  </conditionalFormatting>
  <conditionalFormatting sqref="J12">
    <cfRule type="top10" priority="133" bottom="1" rank="1"/>
    <cfRule type="top10" dxfId="150" priority="134" rank="1"/>
  </conditionalFormatting>
  <conditionalFormatting sqref="E2">
    <cfRule type="top10" priority="119" bottom="1" rank="1"/>
    <cfRule type="top10" dxfId="149" priority="120" rank="1"/>
  </conditionalFormatting>
  <conditionalFormatting sqref="F2">
    <cfRule type="top10" priority="117" bottom="1" rank="1"/>
    <cfRule type="top10" dxfId="148" priority="118" rank="1"/>
  </conditionalFormatting>
  <conditionalFormatting sqref="G2">
    <cfRule type="top10" priority="115" bottom="1" rank="1"/>
    <cfRule type="top10" dxfId="147" priority="116" rank="1"/>
  </conditionalFormatting>
  <conditionalFormatting sqref="H2">
    <cfRule type="top10" priority="113" bottom="1" rank="1"/>
    <cfRule type="top10" dxfId="146" priority="114" rank="1"/>
  </conditionalFormatting>
  <conditionalFormatting sqref="I2">
    <cfRule type="top10" priority="111" bottom="1" rank="1"/>
    <cfRule type="top10" dxfId="145" priority="112" rank="1"/>
  </conditionalFormatting>
  <conditionalFormatting sqref="J2">
    <cfRule type="top10" priority="109" bottom="1" rank="1"/>
    <cfRule type="top10" dxfId="144" priority="110" rank="1"/>
  </conditionalFormatting>
  <conditionalFormatting sqref="E3">
    <cfRule type="top10" priority="107" bottom="1" rank="1"/>
    <cfRule type="top10" dxfId="143" priority="108" rank="1"/>
  </conditionalFormatting>
  <conditionalFormatting sqref="F3">
    <cfRule type="top10" priority="105" bottom="1" rank="1"/>
    <cfRule type="top10" dxfId="142" priority="106" rank="1"/>
  </conditionalFormatting>
  <conditionalFormatting sqref="G3">
    <cfRule type="top10" priority="103" bottom="1" rank="1"/>
    <cfRule type="top10" dxfId="141" priority="104" rank="1"/>
  </conditionalFormatting>
  <conditionalFormatting sqref="H3">
    <cfRule type="top10" priority="101" bottom="1" rank="1"/>
    <cfRule type="top10" dxfId="140" priority="102" rank="1"/>
  </conditionalFormatting>
  <conditionalFormatting sqref="I3">
    <cfRule type="top10" priority="99" bottom="1" rank="1"/>
    <cfRule type="top10" dxfId="139" priority="100" rank="1"/>
  </conditionalFormatting>
  <conditionalFormatting sqref="J3">
    <cfRule type="top10" priority="97" bottom="1" rank="1"/>
    <cfRule type="top10" dxfId="138" priority="98" rank="1"/>
  </conditionalFormatting>
  <conditionalFormatting sqref="E4">
    <cfRule type="top10" priority="95" bottom="1" rank="1"/>
    <cfRule type="top10" dxfId="137" priority="96" rank="1"/>
  </conditionalFormatting>
  <conditionalFormatting sqref="F4">
    <cfRule type="top10" priority="93" bottom="1" rank="1"/>
    <cfRule type="top10" dxfId="136" priority="94" rank="1"/>
  </conditionalFormatting>
  <conditionalFormatting sqref="G4">
    <cfRule type="top10" priority="91" bottom="1" rank="1"/>
    <cfRule type="top10" dxfId="135" priority="92" rank="1"/>
  </conditionalFormatting>
  <conditionalFormatting sqref="H4">
    <cfRule type="top10" priority="89" bottom="1" rank="1"/>
    <cfRule type="top10" dxfId="134" priority="90" rank="1"/>
  </conditionalFormatting>
  <conditionalFormatting sqref="I4">
    <cfRule type="top10" priority="87" bottom="1" rank="1"/>
    <cfRule type="top10" dxfId="133" priority="88" rank="1"/>
  </conditionalFormatting>
  <conditionalFormatting sqref="J4">
    <cfRule type="top10" priority="85" bottom="1" rank="1"/>
    <cfRule type="top10" dxfId="132" priority="86" rank="1"/>
  </conditionalFormatting>
  <conditionalFormatting sqref="E5">
    <cfRule type="top10" priority="83" bottom="1" rank="1"/>
    <cfRule type="top10" dxfId="131" priority="84" rank="1"/>
  </conditionalFormatting>
  <conditionalFormatting sqref="F5">
    <cfRule type="top10" priority="81" bottom="1" rank="1"/>
    <cfRule type="top10" dxfId="130" priority="82" rank="1"/>
  </conditionalFormatting>
  <conditionalFormatting sqref="G5">
    <cfRule type="top10" priority="79" bottom="1" rank="1"/>
    <cfRule type="top10" dxfId="129" priority="80" rank="1"/>
  </conditionalFormatting>
  <conditionalFormatting sqref="H5">
    <cfRule type="top10" priority="77" bottom="1" rank="1"/>
    <cfRule type="top10" dxfId="128" priority="78" rank="1"/>
  </conditionalFormatting>
  <conditionalFormatting sqref="I5">
    <cfRule type="top10" priority="75" bottom="1" rank="1"/>
    <cfRule type="top10" dxfId="127" priority="76" rank="1"/>
  </conditionalFormatting>
  <conditionalFormatting sqref="J5">
    <cfRule type="top10" priority="73" bottom="1" rank="1"/>
    <cfRule type="top10" dxfId="126" priority="74" rank="1"/>
  </conditionalFormatting>
  <conditionalFormatting sqref="E6">
    <cfRule type="top10" priority="71" bottom="1" rank="1"/>
    <cfRule type="top10" dxfId="125" priority="72" rank="1"/>
  </conditionalFormatting>
  <conditionalFormatting sqref="F6">
    <cfRule type="top10" priority="69" bottom="1" rank="1"/>
    <cfRule type="top10" dxfId="124" priority="70" rank="1"/>
  </conditionalFormatting>
  <conditionalFormatting sqref="G6">
    <cfRule type="top10" priority="67" bottom="1" rank="1"/>
    <cfRule type="top10" dxfId="123" priority="68" rank="1"/>
  </conditionalFormatting>
  <conditionalFormatting sqref="H6">
    <cfRule type="top10" priority="65" bottom="1" rank="1"/>
    <cfRule type="top10" dxfId="122" priority="66" rank="1"/>
  </conditionalFormatting>
  <conditionalFormatting sqref="I6">
    <cfRule type="top10" priority="63" bottom="1" rank="1"/>
    <cfRule type="top10" dxfId="121" priority="64" rank="1"/>
  </conditionalFormatting>
  <conditionalFormatting sqref="J6">
    <cfRule type="top10" priority="61" bottom="1" rank="1"/>
    <cfRule type="top10" dxfId="120" priority="62" rank="1"/>
  </conditionalFormatting>
  <conditionalFormatting sqref="E7">
    <cfRule type="top10" priority="59" bottom="1" rank="1"/>
    <cfRule type="top10" dxfId="119" priority="60" rank="1"/>
  </conditionalFormatting>
  <conditionalFormatting sqref="F7">
    <cfRule type="top10" priority="57" bottom="1" rank="1"/>
    <cfRule type="top10" dxfId="118" priority="58" rank="1"/>
  </conditionalFormatting>
  <conditionalFormatting sqref="G7">
    <cfRule type="top10" priority="55" bottom="1" rank="1"/>
    <cfRule type="top10" dxfId="117" priority="56" rank="1"/>
  </conditionalFormatting>
  <conditionalFormatting sqref="H7">
    <cfRule type="top10" priority="53" bottom="1" rank="1"/>
    <cfRule type="top10" dxfId="116" priority="54" rank="1"/>
  </conditionalFormatting>
  <conditionalFormatting sqref="I7">
    <cfRule type="top10" priority="51" bottom="1" rank="1"/>
    <cfRule type="top10" dxfId="115" priority="52" rank="1"/>
  </conditionalFormatting>
  <conditionalFormatting sqref="J7">
    <cfRule type="top10" priority="49" bottom="1" rank="1"/>
    <cfRule type="top10" dxfId="114" priority="50" rank="1"/>
  </conditionalFormatting>
  <conditionalFormatting sqref="E8">
    <cfRule type="top10" priority="47" bottom="1" rank="1"/>
    <cfRule type="top10" dxfId="113" priority="48" rank="1"/>
  </conditionalFormatting>
  <conditionalFormatting sqref="F8">
    <cfRule type="top10" priority="45" bottom="1" rank="1"/>
    <cfRule type="top10" dxfId="112" priority="46" rank="1"/>
  </conditionalFormatting>
  <conditionalFormatting sqref="G8">
    <cfRule type="top10" priority="43" bottom="1" rank="1"/>
    <cfRule type="top10" dxfId="111" priority="44" rank="1"/>
  </conditionalFormatting>
  <conditionalFormatting sqref="H8">
    <cfRule type="top10" priority="41" bottom="1" rank="1"/>
    <cfRule type="top10" dxfId="110" priority="42" rank="1"/>
  </conditionalFormatting>
  <conditionalFormatting sqref="I8">
    <cfRule type="top10" priority="39" bottom="1" rank="1"/>
    <cfRule type="top10" dxfId="109" priority="40" rank="1"/>
  </conditionalFormatting>
  <conditionalFormatting sqref="J8">
    <cfRule type="top10" priority="37" bottom="1" rank="1"/>
    <cfRule type="top10" dxfId="108" priority="38" rank="1"/>
  </conditionalFormatting>
  <conditionalFormatting sqref="E9">
    <cfRule type="top10" priority="35" bottom="1" rank="1"/>
    <cfRule type="top10" dxfId="107" priority="36" rank="1"/>
  </conditionalFormatting>
  <conditionalFormatting sqref="F9">
    <cfRule type="top10" priority="33" bottom="1" rank="1"/>
    <cfRule type="top10" dxfId="106" priority="34" rank="1"/>
  </conditionalFormatting>
  <conditionalFormatting sqref="G9">
    <cfRule type="top10" priority="31" bottom="1" rank="1"/>
    <cfRule type="top10" dxfId="105" priority="32" rank="1"/>
  </conditionalFormatting>
  <conditionalFormatting sqref="H9">
    <cfRule type="top10" priority="29" bottom="1" rank="1"/>
    <cfRule type="top10" dxfId="104" priority="30" rank="1"/>
  </conditionalFormatting>
  <conditionalFormatting sqref="I9">
    <cfRule type="top10" priority="27" bottom="1" rank="1"/>
    <cfRule type="top10" dxfId="103" priority="28" rank="1"/>
  </conditionalFormatting>
  <conditionalFormatting sqref="J9">
    <cfRule type="top10" priority="25" bottom="1" rank="1"/>
    <cfRule type="top10" dxfId="102" priority="26" rank="1"/>
  </conditionalFormatting>
  <conditionalFormatting sqref="E10">
    <cfRule type="top10" priority="23" bottom="1" rank="1"/>
    <cfRule type="top10" dxfId="101" priority="24" rank="1"/>
  </conditionalFormatting>
  <conditionalFormatting sqref="F10">
    <cfRule type="top10" priority="21" bottom="1" rank="1"/>
    <cfRule type="top10" dxfId="100" priority="22" rank="1"/>
  </conditionalFormatting>
  <conditionalFormatting sqref="G10">
    <cfRule type="top10" priority="19" bottom="1" rank="1"/>
    <cfRule type="top10" dxfId="99" priority="20" rank="1"/>
  </conditionalFormatting>
  <conditionalFormatting sqref="H10">
    <cfRule type="top10" priority="17" bottom="1" rank="1"/>
    <cfRule type="top10" dxfId="98" priority="18" rank="1"/>
  </conditionalFormatting>
  <conditionalFormatting sqref="I10">
    <cfRule type="top10" priority="15" bottom="1" rank="1"/>
    <cfRule type="top10" dxfId="97" priority="16" rank="1"/>
  </conditionalFormatting>
  <conditionalFormatting sqref="J10">
    <cfRule type="top10" priority="13" bottom="1" rank="1"/>
    <cfRule type="top10" dxfId="96" priority="14" rank="1"/>
  </conditionalFormatting>
  <conditionalFormatting sqref="E11">
    <cfRule type="top10" priority="11" bottom="1" rank="1"/>
    <cfRule type="top10" dxfId="95" priority="12" rank="1"/>
  </conditionalFormatting>
  <conditionalFormatting sqref="F11">
    <cfRule type="top10" priority="9" bottom="1" rank="1"/>
    <cfRule type="top10" dxfId="94" priority="10" rank="1"/>
  </conditionalFormatting>
  <conditionalFormatting sqref="G11">
    <cfRule type="top10" priority="7" bottom="1" rank="1"/>
    <cfRule type="top10" dxfId="93" priority="8" rank="1"/>
  </conditionalFormatting>
  <conditionalFormatting sqref="H11">
    <cfRule type="top10" priority="5" bottom="1" rank="1"/>
    <cfRule type="top10" dxfId="92" priority="6" rank="1"/>
  </conditionalFormatting>
  <conditionalFormatting sqref="I11">
    <cfRule type="top10" priority="3" bottom="1" rank="1"/>
    <cfRule type="top10" dxfId="91" priority="4" rank="1"/>
  </conditionalFormatting>
  <conditionalFormatting sqref="J11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CED512-B9CB-4E9C-AB25-5A4B0E8129DD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44A2F475-87C4-489C-A0F8-779B65FB62D7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9AF3F270-3F95-4721-AFE0-E32901A21151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91DC-EB3C-4D15-83EE-2B53B4B25D91}">
  <dimension ref="A1:O16"/>
  <sheetViews>
    <sheetView workbookViewId="0">
      <selection activeCell="D23" sqref="D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43</v>
      </c>
      <c r="C2" s="21">
        <v>43533</v>
      </c>
      <c r="D2" s="22" t="s">
        <v>41</v>
      </c>
      <c r="E2" s="20">
        <v>162</v>
      </c>
      <c r="F2" s="20">
        <v>164</v>
      </c>
      <c r="G2" s="20">
        <v>175</v>
      </c>
      <c r="H2" s="20">
        <v>175</v>
      </c>
      <c r="I2" s="20"/>
      <c r="J2" s="20"/>
      <c r="K2" s="23">
        <v>4</v>
      </c>
      <c r="L2" s="23">
        <v>676</v>
      </c>
      <c r="M2" s="24">
        <v>169</v>
      </c>
      <c r="N2" s="23">
        <v>5</v>
      </c>
      <c r="O2" s="24">
        <v>174</v>
      </c>
    </row>
    <row r="3" spans="1:15" x14ac:dyDescent="0.3">
      <c r="A3" s="20" t="s">
        <v>20</v>
      </c>
      <c r="B3" s="20" t="s">
        <v>43</v>
      </c>
      <c r="C3" s="21">
        <v>43547</v>
      </c>
      <c r="D3" s="22" t="s">
        <v>41</v>
      </c>
      <c r="E3" s="20">
        <v>174</v>
      </c>
      <c r="F3" s="20">
        <v>173</v>
      </c>
      <c r="G3" s="20">
        <v>179</v>
      </c>
      <c r="H3" s="20">
        <v>168</v>
      </c>
      <c r="I3" s="20"/>
      <c r="J3" s="20"/>
      <c r="K3" s="23">
        <v>4</v>
      </c>
      <c r="L3" s="23">
        <v>694</v>
      </c>
      <c r="M3" s="24">
        <v>173.5</v>
      </c>
      <c r="N3" s="23">
        <v>6</v>
      </c>
      <c r="O3" s="24">
        <v>179.5</v>
      </c>
    </row>
    <row r="4" spans="1:15" x14ac:dyDescent="0.3">
      <c r="A4" s="20" t="s">
        <v>20</v>
      </c>
      <c r="B4" s="20" t="s">
        <v>43</v>
      </c>
      <c r="C4" s="21">
        <v>43554</v>
      </c>
      <c r="D4" s="22" t="s">
        <v>41</v>
      </c>
      <c r="E4" s="20">
        <v>174</v>
      </c>
      <c r="F4" s="20">
        <v>177</v>
      </c>
      <c r="G4" s="20">
        <v>162</v>
      </c>
      <c r="H4" s="20">
        <v>184</v>
      </c>
      <c r="I4" s="20">
        <v>177</v>
      </c>
      <c r="J4" s="20">
        <v>178</v>
      </c>
      <c r="K4" s="23">
        <v>6</v>
      </c>
      <c r="L4" s="23">
        <v>1052</v>
      </c>
      <c r="M4" s="24">
        <v>175.33333333333334</v>
      </c>
      <c r="N4" s="23">
        <v>10</v>
      </c>
      <c r="O4" s="24">
        <v>185.33333333333334</v>
      </c>
    </row>
    <row r="5" spans="1:15" x14ac:dyDescent="0.3">
      <c r="A5" s="20" t="s">
        <v>20</v>
      </c>
      <c r="B5" s="20" t="s">
        <v>43</v>
      </c>
      <c r="C5" s="21">
        <v>43569</v>
      </c>
      <c r="D5" s="22" t="s">
        <v>41</v>
      </c>
      <c r="E5" s="20">
        <v>177</v>
      </c>
      <c r="F5" s="20">
        <v>173</v>
      </c>
      <c r="G5" s="20">
        <v>172</v>
      </c>
      <c r="H5" s="20">
        <v>179</v>
      </c>
      <c r="I5" s="20"/>
      <c r="J5" s="20"/>
      <c r="K5" s="23">
        <v>4</v>
      </c>
      <c r="L5" s="23">
        <v>701</v>
      </c>
      <c r="M5" s="24">
        <v>175.25</v>
      </c>
      <c r="N5" s="23">
        <v>3</v>
      </c>
      <c r="O5" s="24">
        <v>178.25</v>
      </c>
    </row>
    <row r="6" spans="1:15" x14ac:dyDescent="0.3">
      <c r="A6" s="20" t="s">
        <v>20</v>
      </c>
      <c r="B6" s="20" t="s">
        <v>43</v>
      </c>
      <c r="C6" s="21">
        <v>43597</v>
      </c>
      <c r="D6" s="22" t="s">
        <v>41</v>
      </c>
      <c r="E6" s="20">
        <v>181</v>
      </c>
      <c r="F6" s="20">
        <v>179</v>
      </c>
      <c r="G6" s="20">
        <v>182</v>
      </c>
      <c r="H6" s="20">
        <v>174</v>
      </c>
      <c r="I6" s="20"/>
      <c r="J6" s="20"/>
      <c r="K6" s="23">
        <v>4</v>
      </c>
      <c r="L6" s="23">
        <v>716</v>
      </c>
      <c r="M6" s="24">
        <v>179</v>
      </c>
      <c r="N6" s="23">
        <v>4</v>
      </c>
      <c r="O6" s="24">
        <v>183</v>
      </c>
    </row>
    <row r="7" spans="1:15" x14ac:dyDescent="0.3">
      <c r="A7" s="20" t="s">
        <v>20</v>
      </c>
      <c r="B7" s="20" t="s">
        <v>43</v>
      </c>
      <c r="C7" s="21">
        <v>43610</v>
      </c>
      <c r="D7" s="22" t="s">
        <v>41</v>
      </c>
      <c r="E7" s="20">
        <v>180</v>
      </c>
      <c r="F7" s="20">
        <v>164</v>
      </c>
      <c r="G7" s="20">
        <v>177</v>
      </c>
      <c r="H7" s="20">
        <v>170</v>
      </c>
      <c r="I7" s="20"/>
      <c r="J7" s="20"/>
      <c r="K7" s="23">
        <v>4</v>
      </c>
      <c r="L7" s="23">
        <v>691</v>
      </c>
      <c r="M7" s="24">
        <v>172.75</v>
      </c>
      <c r="N7" s="23">
        <v>2</v>
      </c>
      <c r="O7" s="24">
        <v>174.75</v>
      </c>
    </row>
    <row r="8" spans="1:15" x14ac:dyDescent="0.3">
      <c r="A8" s="20" t="s">
        <v>20</v>
      </c>
      <c r="B8" s="20" t="s">
        <v>43</v>
      </c>
      <c r="C8" s="21">
        <v>43638</v>
      </c>
      <c r="D8" s="22" t="s">
        <v>41</v>
      </c>
      <c r="E8" s="41">
        <v>177</v>
      </c>
      <c r="F8" s="20">
        <v>178</v>
      </c>
      <c r="G8" s="20">
        <v>175</v>
      </c>
      <c r="H8" s="20">
        <v>177</v>
      </c>
      <c r="I8" s="20"/>
      <c r="J8" s="20"/>
      <c r="K8" s="23">
        <v>4</v>
      </c>
      <c r="L8" s="23">
        <v>707</v>
      </c>
      <c r="M8" s="24">
        <v>176.75</v>
      </c>
      <c r="N8" s="23">
        <v>3</v>
      </c>
      <c r="O8" s="24">
        <v>179.75</v>
      </c>
    </row>
    <row r="9" spans="1:15" x14ac:dyDescent="0.3">
      <c r="A9" s="20" t="s">
        <v>20</v>
      </c>
      <c r="B9" s="20" t="s">
        <v>43</v>
      </c>
      <c r="C9" s="21">
        <v>43659</v>
      </c>
      <c r="D9" s="22" t="s">
        <v>41</v>
      </c>
      <c r="E9" s="41">
        <v>177</v>
      </c>
      <c r="F9" s="20">
        <v>180</v>
      </c>
      <c r="G9" s="20">
        <v>178</v>
      </c>
      <c r="H9" s="20">
        <v>183</v>
      </c>
      <c r="I9" s="20"/>
      <c r="J9" s="20"/>
      <c r="K9" s="23">
        <v>4</v>
      </c>
      <c r="L9" s="23">
        <v>718</v>
      </c>
      <c r="M9" s="24">
        <v>179.5</v>
      </c>
      <c r="N9" s="23">
        <v>2</v>
      </c>
      <c r="O9" s="24">
        <v>181.5</v>
      </c>
    </row>
    <row r="10" spans="1:15" x14ac:dyDescent="0.3">
      <c r="A10" s="20" t="s">
        <v>20</v>
      </c>
      <c r="B10" s="20" t="s">
        <v>43</v>
      </c>
      <c r="C10" s="21">
        <v>43673</v>
      </c>
      <c r="D10" s="22" t="s">
        <v>41</v>
      </c>
      <c r="E10" s="20">
        <v>177</v>
      </c>
      <c r="F10" s="20">
        <v>173</v>
      </c>
      <c r="G10" s="20">
        <v>167</v>
      </c>
      <c r="H10" s="20">
        <v>170</v>
      </c>
      <c r="I10" s="20"/>
      <c r="J10" s="20"/>
      <c r="K10" s="23">
        <v>4</v>
      </c>
      <c r="L10" s="23">
        <v>687</v>
      </c>
      <c r="M10" s="24">
        <v>171.75</v>
      </c>
      <c r="N10" s="23">
        <v>3</v>
      </c>
      <c r="O10" s="24">
        <v>174.75</v>
      </c>
    </row>
    <row r="11" spans="1:15" x14ac:dyDescent="0.3">
      <c r="A11" s="20" t="s">
        <v>20</v>
      </c>
      <c r="B11" s="20" t="s">
        <v>43</v>
      </c>
      <c r="C11" s="21">
        <v>43687</v>
      </c>
      <c r="D11" s="22" t="s">
        <v>41</v>
      </c>
      <c r="E11" s="20">
        <v>175</v>
      </c>
      <c r="F11" s="20">
        <v>178</v>
      </c>
      <c r="G11" s="20">
        <v>180</v>
      </c>
      <c r="H11" s="20">
        <v>180</v>
      </c>
      <c r="I11" s="20"/>
      <c r="J11" s="20"/>
      <c r="K11" s="23">
        <v>4</v>
      </c>
      <c r="L11" s="23">
        <v>713</v>
      </c>
      <c r="M11" s="24">
        <v>178.25</v>
      </c>
      <c r="N11" s="23">
        <v>8</v>
      </c>
      <c r="O11" s="24">
        <v>186.25</v>
      </c>
    </row>
    <row r="12" spans="1:15" x14ac:dyDescent="0.3">
      <c r="A12" s="20" t="s">
        <v>20</v>
      </c>
      <c r="B12" s="20" t="s">
        <v>43</v>
      </c>
      <c r="C12" s="21">
        <v>43701</v>
      </c>
      <c r="D12" s="22" t="s">
        <v>41</v>
      </c>
      <c r="E12" s="20">
        <v>177</v>
      </c>
      <c r="F12" s="20">
        <v>181</v>
      </c>
      <c r="G12" s="20">
        <v>178</v>
      </c>
      <c r="H12" s="20">
        <v>179</v>
      </c>
      <c r="I12" s="20"/>
      <c r="J12" s="20"/>
      <c r="K12" s="23">
        <v>4</v>
      </c>
      <c r="L12" s="23">
        <v>715</v>
      </c>
      <c r="M12" s="24">
        <v>178.75</v>
      </c>
      <c r="N12" s="23">
        <v>3</v>
      </c>
      <c r="O12" s="24">
        <v>181.75</v>
      </c>
    </row>
    <row r="13" spans="1:15" ht="15.75" thickBot="1" x14ac:dyDescent="0.35">
      <c r="A13" s="20" t="s">
        <v>20</v>
      </c>
      <c r="B13" s="20" t="s">
        <v>43</v>
      </c>
      <c r="C13" s="21">
        <v>43736</v>
      </c>
      <c r="D13" s="22" t="s">
        <v>41</v>
      </c>
      <c r="E13" s="20">
        <v>186</v>
      </c>
      <c r="F13" s="20">
        <v>183</v>
      </c>
      <c r="G13" s="20">
        <v>180</v>
      </c>
      <c r="H13" s="20">
        <v>169</v>
      </c>
      <c r="I13" s="20"/>
      <c r="J13" s="20"/>
      <c r="K13" s="23">
        <v>4</v>
      </c>
      <c r="L13" s="23">
        <v>718</v>
      </c>
      <c r="M13" s="24">
        <v>179.5</v>
      </c>
      <c r="N13" s="23">
        <v>6</v>
      </c>
      <c r="O13" s="24">
        <v>185.5</v>
      </c>
    </row>
    <row r="14" spans="1:15" ht="15.75" thickBot="1" x14ac:dyDescent="0.35">
      <c r="A14" s="7" t="s">
        <v>20</v>
      </c>
      <c r="B14" s="7" t="s">
        <v>43</v>
      </c>
      <c r="C14" s="8">
        <v>43778</v>
      </c>
      <c r="D14" s="9" t="s">
        <v>41</v>
      </c>
      <c r="E14" s="7">
        <v>170</v>
      </c>
      <c r="F14" s="7">
        <v>176</v>
      </c>
      <c r="G14" s="7">
        <v>184</v>
      </c>
      <c r="H14" s="39">
        <v>182</v>
      </c>
      <c r="I14" s="7">
        <v>177</v>
      </c>
      <c r="J14" s="7">
        <v>177</v>
      </c>
      <c r="K14" s="10">
        <v>6</v>
      </c>
      <c r="L14" s="10">
        <v>1066</v>
      </c>
      <c r="M14" s="11">
        <v>177.66666666666666</v>
      </c>
      <c r="N14" s="10">
        <v>10</v>
      </c>
      <c r="O14" s="11">
        <v>187.66666666666666</v>
      </c>
    </row>
    <row r="15" spans="1:15" x14ac:dyDescent="0.3">
      <c r="A15" s="7"/>
      <c r="B15" s="7"/>
      <c r="C15" s="8"/>
      <c r="D15" s="9"/>
      <c r="E15" s="7"/>
      <c r="F15" s="7"/>
      <c r="G15" s="7"/>
      <c r="H15" s="7"/>
      <c r="I15" s="7"/>
      <c r="J15" s="7"/>
      <c r="K15" s="10"/>
      <c r="L15" s="10"/>
      <c r="M15" s="11"/>
      <c r="N15" s="10"/>
      <c r="O15" s="11"/>
    </row>
    <row r="16" spans="1:15" x14ac:dyDescent="0.3">
      <c r="K16" s="3">
        <f>SUM(K2:K15)</f>
        <v>56</v>
      </c>
      <c r="L16" s="3">
        <f>SUM(L2:L15)</f>
        <v>9854</v>
      </c>
      <c r="M16" s="1">
        <f>SUM(L16/K16)</f>
        <v>175.96428571428572</v>
      </c>
      <c r="N16" s="3">
        <f>SUM(N2:N15)</f>
        <v>65</v>
      </c>
      <c r="O16" s="1">
        <f>SUM(M16+N16)</f>
        <v>240.96428571428572</v>
      </c>
    </row>
  </sheetData>
  <conditionalFormatting sqref="E1">
    <cfRule type="top10" priority="191" bottom="1" rank="1"/>
    <cfRule type="top10" dxfId="89" priority="192" rank="1"/>
  </conditionalFormatting>
  <conditionalFormatting sqref="F1">
    <cfRule type="top10" priority="189" bottom="1" rank="1"/>
    <cfRule type="top10" dxfId="88" priority="190" rank="1"/>
  </conditionalFormatting>
  <conditionalFormatting sqref="G1">
    <cfRule type="top10" priority="187" bottom="1" rank="1"/>
    <cfRule type="top10" dxfId="87" priority="188" rank="1"/>
  </conditionalFormatting>
  <conditionalFormatting sqref="H1">
    <cfRule type="top10" priority="185" bottom="1" rank="1"/>
    <cfRule type="top10" dxfId="86" priority="186" rank="1"/>
  </conditionalFormatting>
  <conditionalFormatting sqref="I1">
    <cfRule type="top10" priority="183" bottom="1" rank="1"/>
    <cfRule type="top10" dxfId="85" priority="184" rank="1"/>
  </conditionalFormatting>
  <conditionalFormatting sqref="J1">
    <cfRule type="top10" priority="181" bottom="1" rank="1"/>
    <cfRule type="top10" dxfId="84" priority="182" rank="1"/>
  </conditionalFormatting>
  <conditionalFormatting sqref="E15">
    <cfRule type="top10" priority="179" bottom="1" rank="1"/>
    <cfRule type="top10" dxfId="83" priority="180" rank="1"/>
  </conditionalFormatting>
  <conditionalFormatting sqref="F15">
    <cfRule type="top10" priority="177" bottom="1" rank="1"/>
    <cfRule type="top10" dxfId="82" priority="178" rank="1"/>
  </conditionalFormatting>
  <conditionalFormatting sqref="G15">
    <cfRule type="top10" priority="175" bottom="1" rank="1"/>
    <cfRule type="top10" dxfId="81" priority="176" rank="1"/>
  </conditionalFormatting>
  <conditionalFormatting sqref="H15">
    <cfRule type="top10" priority="173" bottom="1" rank="1"/>
    <cfRule type="top10" dxfId="80" priority="174" rank="1"/>
  </conditionalFormatting>
  <conditionalFormatting sqref="I15">
    <cfRule type="top10" priority="171" bottom="1" rank="1"/>
    <cfRule type="top10" dxfId="79" priority="172" rank="1"/>
  </conditionalFormatting>
  <conditionalFormatting sqref="J15">
    <cfRule type="top10" priority="169" bottom="1" rank="1"/>
    <cfRule type="top10" dxfId="78" priority="170" rank="1"/>
  </conditionalFormatting>
  <conditionalFormatting sqref="E2">
    <cfRule type="top10" priority="155" bottom="1" rank="1"/>
    <cfRule type="top10" dxfId="77" priority="156" rank="1"/>
  </conditionalFormatting>
  <conditionalFormatting sqref="F2">
    <cfRule type="top10" priority="153" bottom="1" rank="1"/>
    <cfRule type="top10" dxfId="76" priority="154" rank="1"/>
  </conditionalFormatting>
  <conditionalFormatting sqref="G2">
    <cfRule type="top10" priority="151" bottom="1" rank="1"/>
    <cfRule type="top10" dxfId="75" priority="152" rank="1"/>
  </conditionalFormatting>
  <conditionalFormatting sqref="H2">
    <cfRule type="top10" priority="149" bottom="1" rank="1"/>
    <cfRule type="top10" dxfId="74" priority="150" rank="1"/>
  </conditionalFormatting>
  <conditionalFormatting sqref="I2">
    <cfRule type="top10" priority="147" bottom="1" rank="1"/>
    <cfRule type="top10" dxfId="73" priority="148" rank="1"/>
  </conditionalFormatting>
  <conditionalFormatting sqref="J2">
    <cfRule type="top10" priority="145" bottom="1" rank="1"/>
    <cfRule type="top10" dxfId="72" priority="146" rank="1"/>
  </conditionalFormatting>
  <conditionalFormatting sqref="E3">
    <cfRule type="top10" priority="143" bottom="1" rank="1"/>
    <cfRule type="top10" dxfId="71" priority="144" rank="1"/>
  </conditionalFormatting>
  <conditionalFormatting sqref="F3">
    <cfRule type="top10" priority="141" bottom="1" rank="1"/>
    <cfRule type="top10" dxfId="70" priority="142" rank="1"/>
  </conditionalFormatting>
  <conditionalFormatting sqref="G3">
    <cfRule type="top10" priority="139" bottom="1" rank="1"/>
    <cfRule type="top10" dxfId="69" priority="140" rank="1"/>
  </conditionalFormatting>
  <conditionalFormatting sqref="H3">
    <cfRule type="top10" priority="137" bottom="1" rank="1"/>
    <cfRule type="top10" dxfId="68" priority="138" rank="1"/>
  </conditionalFormatting>
  <conditionalFormatting sqref="I3">
    <cfRule type="top10" priority="135" bottom="1" rank="1"/>
    <cfRule type="top10" dxfId="67" priority="136" rank="1"/>
  </conditionalFormatting>
  <conditionalFormatting sqref="J3">
    <cfRule type="top10" priority="133" bottom="1" rank="1"/>
    <cfRule type="top10" dxfId="66" priority="134" rank="1"/>
  </conditionalFormatting>
  <conditionalFormatting sqref="E4">
    <cfRule type="top10" priority="131" bottom="1" rank="1"/>
    <cfRule type="top10" dxfId="65" priority="132" rank="1"/>
  </conditionalFormatting>
  <conditionalFormatting sqref="F4">
    <cfRule type="top10" priority="129" bottom="1" rank="1"/>
    <cfRule type="top10" dxfId="64" priority="130" rank="1"/>
  </conditionalFormatting>
  <conditionalFormatting sqref="G4">
    <cfRule type="top10" priority="127" bottom="1" rank="1"/>
    <cfRule type="top10" dxfId="63" priority="128" rank="1"/>
  </conditionalFormatting>
  <conditionalFormatting sqref="H4">
    <cfRule type="top10" priority="125" bottom="1" rank="1"/>
    <cfRule type="top10" dxfId="62" priority="126" rank="1"/>
  </conditionalFormatting>
  <conditionalFormatting sqref="I4">
    <cfRule type="top10" priority="123" bottom="1" rank="1"/>
    <cfRule type="top10" dxfId="61" priority="124" rank="1"/>
  </conditionalFormatting>
  <conditionalFormatting sqref="J4">
    <cfRule type="top10" priority="121" bottom="1" rank="1"/>
    <cfRule type="top10" dxfId="60" priority="122" rank="1"/>
  </conditionalFormatting>
  <conditionalFormatting sqref="E5">
    <cfRule type="top10" priority="119" bottom="1" rank="1"/>
    <cfRule type="top10" dxfId="59" priority="120" rank="1"/>
  </conditionalFormatting>
  <conditionalFormatting sqref="F5">
    <cfRule type="top10" priority="117" bottom="1" rank="1"/>
    <cfRule type="top10" dxfId="58" priority="118" rank="1"/>
  </conditionalFormatting>
  <conditionalFormatting sqref="G5">
    <cfRule type="top10" priority="115" bottom="1" rank="1"/>
    <cfRule type="top10" dxfId="57" priority="116" rank="1"/>
  </conditionalFormatting>
  <conditionalFormatting sqref="H5">
    <cfRule type="top10" priority="113" bottom="1" rank="1"/>
    <cfRule type="top10" dxfId="56" priority="114" rank="1"/>
  </conditionalFormatting>
  <conditionalFormatting sqref="I5">
    <cfRule type="top10" priority="111" bottom="1" rank="1"/>
    <cfRule type="top10" dxfId="55" priority="112" rank="1"/>
  </conditionalFormatting>
  <conditionalFormatting sqref="J5">
    <cfRule type="top10" priority="109" bottom="1" rank="1"/>
    <cfRule type="top10" dxfId="54" priority="110" rank="1"/>
  </conditionalFormatting>
  <conditionalFormatting sqref="E6">
    <cfRule type="top10" priority="107" bottom="1" rank="1"/>
    <cfRule type="top10" dxfId="53" priority="108" rank="1"/>
  </conditionalFormatting>
  <conditionalFormatting sqref="F6">
    <cfRule type="top10" priority="105" bottom="1" rank="1"/>
    <cfRule type="top10" dxfId="52" priority="106" rank="1"/>
  </conditionalFormatting>
  <conditionalFormatting sqref="G6">
    <cfRule type="top10" priority="103" bottom="1" rank="1"/>
    <cfRule type="top10" dxfId="51" priority="104" rank="1"/>
  </conditionalFormatting>
  <conditionalFormatting sqref="H6">
    <cfRule type="top10" priority="101" bottom="1" rank="1"/>
    <cfRule type="top10" dxfId="50" priority="102" rank="1"/>
  </conditionalFormatting>
  <conditionalFormatting sqref="I6">
    <cfRule type="top10" priority="99" bottom="1" rank="1"/>
    <cfRule type="top10" dxfId="49" priority="100" rank="1"/>
  </conditionalFormatting>
  <conditionalFormatting sqref="J6">
    <cfRule type="top10" priority="97" bottom="1" rank="1"/>
    <cfRule type="top10" dxfId="48" priority="98" rank="1"/>
  </conditionalFormatting>
  <conditionalFormatting sqref="E7">
    <cfRule type="top10" priority="95" bottom="1" rank="1"/>
    <cfRule type="top10" dxfId="47" priority="96" rank="1"/>
  </conditionalFormatting>
  <conditionalFormatting sqref="F7">
    <cfRule type="top10" priority="93" bottom="1" rank="1"/>
    <cfRule type="top10" dxfId="46" priority="94" rank="1"/>
  </conditionalFormatting>
  <conditionalFormatting sqref="G7">
    <cfRule type="top10" priority="91" bottom="1" rank="1"/>
    <cfRule type="top10" dxfId="45" priority="92" rank="1"/>
  </conditionalFormatting>
  <conditionalFormatting sqref="H7">
    <cfRule type="top10" priority="89" bottom="1" rank="1"/>
    <cfRule type="top10" dxfId="44" priority="90" rank="1"/>
  </conditionalFormatting>
  <conditionalFormatting sqref="I7">
    <cfRule type="top10" priority="87" bottom="1" rank="1"/>
    <cfRule type="top10" dxfId="43" priority="88" rank="1"/>
  </conditionalFormatting>
  <conditionalFormatting sqref="J7">
    <cfRule type="top10" priority="85" bottom="1" rank="1"/>
    <cfRule type="top10" dxfId="42" priority="86" rank="1"/>
  </conditionalFormatting>
  <conditionalFormatting sqref="E8">
    <cfRule type="top10" priority="83" bottom="1" rank="1"/>
    <cfRule type="top10" dxfId="41" priority="84" rank="1"/>
  </conditionalFormatting>
  <conditionalFormatting sqref="F8">
    <cfRule type="top10" priority="81" bottom="1" rank="1"/>
    <cfRule type="top10" dxfId="40" priority="82" rank="1"/>
  </conditionalFormatting>
  <conditionalFormatting sqref="G8">
    <cfRule type="top10" priority="79" bottom="1" rank="1"/>
    <cfRule type="top10" dxfId="39" priority="80" rank="1"/>
  </conditionalFormatting>
  <conditionalFormatting sqref="H8">
    <cfRule type="top10" priority="77" bottom="1" rank="1"/>
    <cfRule type="top10" dxfId="38" priority="78" rank="1"/>
  </conditionalFormatting>
  <conditionalFormatting sqref="I8">
    <cfRule type="top10" priority="75" bottom="1" rank="1"/>
    <cfRule type="top10" dxfId="37" priority="76" rank="1"/>
  </conditionalFormatting>
  <conditionalFormatting sqref="J8">
    <cfRule type="top10" priority="73" bottom="1" rank="1"/>
    <cfRule type="top10" dxfId="36" priority="74" rank="1"/>
  </conditionalFormatting>
  <conditionalFormatting sqref="E9">
    <cfRule type="top10" priority="71" bottom="1" rank="1"/>
    <cfRule type="top10" dxfId="35" priority="72" rank="1"/>
  </conditionalFormatting>
  <conditionalFormatting sqref="F9">
    <cfRule type="top10" priority="69" bottom="1" rank="1"/>
    <cfRule type="top10" dxfId="34" priority="70" rank="1"/>
  </conditionalFormatting>
  <conditionalFormatting sqref="G9">
    <cfRule type="top10" priority="67" bottom="1" rank="1"/>
    <cfRule type="top10" dxfId="33" priority="68" rank="1"/>
  </conditionalFormatting>
  <conditionalFormatting sqref="H9">
    <cfRule type="top10" priority="65" bottom="1" rank="1"/>
    <cfRule type="top10" dxfId="32" priority="66" rank="1"/>
  </conditionalFormatting>
  <conditionalFormatting sqref="I9">
    <cfRule type="top10" priority="63" bottom="1" rank="1"/>
    <cfRule type="top10" dxfId="31" priority="64" rank="1"/>
  </conditionalFormatting>
  <conditionalFormatting sqref="J9">
    <cfRule type="top10" priority="61" bottom="1" rank="1"/>
    <cfRule type="top10" dxfId="30" priority="62" rank="1"/>
  </conditionalFormatting>
  <conditionalFormatting sqref="E10">
    <cfRule type="top10" priority="59" bottom="1" rank="1"/>
    <cfRule type="top10" dxfId="29" priority="60" rank="1"/>
  </conditionalFormatting>
  <conditionalFormatting sqref="F10">
    <cfRule type="top10" priority="57" bottom="1" rank="1"/>
    <cfRule type="top10" dxfId="28" priority="58" rank="1"/>
  </conditionalFormatting>
  <conditionalFormatting sqref="G10">
    <cfRule type="top10" priority="55" bottom="1" rank="1"/>
    <cfRule type="top10" dxfId="27" priority="56" rank="1"/>
  </conditionalFormatting>
  <conditionalFormatting sqref="H10">
    <cfRule type="top10" priority="53" bottom="1" rank="1"/>
    <cfRule type="top10" dxfId="26" priority="54" rank="1"/>
  </conditionalFormatting>
  <conditionalFormatting sqref="I10">
    <cfRule type="top10" priority="51" bottom="1" rank="1"/>
    <cfRule type="top10" dxfId="25" priority="52" rank="1"/>
  </conditionalFormatting>
  <conditionalFormatting sqref="J10">
    <cfRule type="top10" priority="49" bottom="1" rank="1"/>
    <cfRule type="top10" dxfId="24" priority="50" rank="1"/>
  </conditionalFormatting>
  <conditionalFormatting sqref="E11">
    <cfRule type="top10" priority="47" bottom="1" rank="1"/>
    <cfRule type="top10" dxfId="23" priority="48" rank="1"/>
  </conditionalFormatting>
  <conditionalFormatting sqref="F11">
    <cfRule type="top10" priority="45" bottom="1" rank="1"/>
    <cfRule type="top10" dxfId="22" priority="46" rank="1"/>
  </conditionalFormatting>
  <conditionalFormatting sqref="G11">
    <cfRule type="top10" priority="43" bottom="1" rank="1"/>
    <cfRule type="top10" dxfId="21" priority="44" rank="1"/>
  </conditionalFormatting>
  <conditionalFormatting sqref="H11">
    <cfRule type="top10" priority="41" bottom="1" rank="1"/>
    <cfRule type="top10" dxfId="20" priority="42" rank="1"/>
  </conditionalFormatting>
  <conditionalFormatting sqref="I11">
    <cfRule type="top10" priority="39" bottom="1" rank="1"/>
    <cfRule type="top10" dxfId="19" priority="40" rank="1"/>
  </conditionalFormatting>
  <conditionalFormatting sqref="J11">
    <cfRule type="top10" priority="37" bottom="1" rank="1"/>
    <cfRule type="top10" dxfId="18" priority="38" rank="1"/>
  </conditionalFormatting>
  <conditionalFormatting sqref="E12">
    <cfRule type="top10" priority="35" bottom="1" rank="1"/>
    <cfRule type="top10" dxfId="17" priority="36" rank="1"/>
  </conditionalFormatting>
  <conditionalFormatting sqref="F12">
    <cfRule type="top10" priority="33" bottom="1" rank="1"/>
    <cfRule type="top10" dxfId="16" priority="34" rank="1"/>
  </conditionalFormatting>
  <conditionalFormatting sqref="G12">
    <cfRule type="top10" priority="31" bottom="1" rank="1"/>
    <cfRule type="top10" dxfId="15" priority="32" rank="1"/>
  </conditionalFormatting>
  <conditionalFormatting sqref="H12">
    <cfRule type="top10" priority="29" bottom="1" rank="1"/>
    <cfRule type="top10" dxfId="14" priority="30" rank="1"/>
  </conditionalFormatting>
  <conditionalFormatting sqref="I12">
    <cfRule type="top10" priority="27" bottom="1" rank="1"/>
    <cfRule type="top10" dxfId="13" priority="28" rank="1"/>
  </conditionalFormatting>
  <conditionalFormatting sqref="J12">
    <cfRule type="top10" priority="25" bottom="1" rank="1"/>
    <cfRule type="top10" dxfId="12" priority="26" rank="1"/>
  </conditionalFormatting>
  <conditionalFormatting sqref="E13">
    <cfRule type="top10" priority="23" bottom="1" rank="1"/>
    <cfRule type="top10" dxfId="11" priority="24" rank="1"/>
  </conditionalFormatting>
  <conditionalFormatting sqref="F13">
    <cfRule type="top10" priority="21" bottom="1" rank="1"/>
    <cfRule type="top10" dxfId="10" priority="22" rank="1"/>
  </conditionalFormatting>
  <conditionalFormatting sqref="G13">
    <cfRule type="top10" priority="19" bottom="1" rank="1"/>
    <cfRule type="top10" dxfId="9" priority="20" rank="1"/>
  </conditionalFormatting>
  <conditionalFormatting sqref="H13">
    <cfRule type="top10" priority="17" bottom="1" rank="1"/>
    <cfRule type="top10" dxfId="8" priority="18" rank="1"/>
  </conditionalFormatting>
  <conditionalFormatting sqref="I13">
    <cfRule type="top10" priority="15" bottom="1" rank="1"/>
    <cfRule type="top10" dxfId="7" priority="16" rank="1"/>
  </conditionalFormatting>
  <conditionalFormatting sqref="J13">
    <cfRule type="top10" priority="13" bottom="1" rank="1"/>
    <cfRule type="top10" dxfId="6" priority="14" rank="1"/>
  </conditionalFormatting>
  <conditionalFormatting sqref="E14">
    <cfRule type="top10" priority="11" bottom="1" rank="1"/>
    <cfRule type="top10" dxfId="5" priority="12" rank="1"/>
  </conditionalFormatting>
  <conditionalFormatting sqref="F14">
    <cfRule type="top10" priority="9" bottom="1" rank="1"/>
    <cfRule type="top10" dxfId="4" priority="10" rank="1"/>
  </conditionalFormatting>
  <conditionalFormatting sqref="G14">
    <cfRule type="top10" priority="7" bottom="1" rank="1"/>
    <cfRule type="top10" dxfId="3" priority="8" rank="1"/>
  </conditionalFormatting>
  <conditionalFormatting sqref="H14">
    <cfRule type="top10" priority="5" bottom="1" rank="1"/>
    <cfRule type="top10" dxfId="2" priority="6" rank="1"/>
  </conditionalFormatting>
  <conditionalFormatting sqref="I14">
    <cfRule type="top10" priority="3" bottom="1" rank="1"/>
    <cfRule type="top10" dxfId="1" priority="4" rank="1"/>
  </conditionalFormatting>
  <conditionalFormatting sqref="J14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E5A12F-96B2-4C7F-ABD6-276D9D61330B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2C62BEB6-CCE1-425F-BE75-32613D7DCB0F}">
          <x14:formula1>
            <xm:f>'C:\Users\Ronald\Documents\2016 ABRA\ABRA Scoring Programs\[ABRA2019.xlsm]Data'!#REF!</xm:f>
          </x14:formula1>
          <xm:sqref>B2 B8</xm:sqref>
        </x14:dataValidation>
        <x14:dataValidation type="list" allowBlank="1" showInputMessage="1" showErrorMessage="1" xr:uid="{72135208-DADB-4903-A3D3-AA5D7A21E515}">
          <x14:formula1>
            <xm:f>'C:\Users\gih93\Documents\[ABRA2019.xlsm]Data'!#REF!</xm:f>
          </x14:formula1>
          <xm:sqref>B3:B7 B9:B14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3246-5CE1-4991-9ACB-1E447B565BBC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32</v>
      </c>
      <c r="C2" s="16">
        <v>43520</v>
      </c>
      <c r="D2" s="17" t="s">
        <v>29</v>
      </c>
      <c r="E2" s="15">
        <v>160</v>
      </c>
      <c r="F2" s="15">
        <v>154</v>
      </c>
      <c r="G2" s="15">
        <v>143</v>
      </c>
      <c r="H2" s="15">
        <v>149</v>
      </c>
      <c r="I2" s="15"/>
      <c r="J2" s="15"/>
      <c r="K2" s="18">
        <v>4</v>
      </c>
      <c r="L2" s="18">
        <v>606</v>
      </c>
      <c r="M2" s="19">
        <v>151.5</v>
      </c>
      <c r="N2" s="18">
        <v>2</v>
      </c>
      <c r="O2" s="19">
        <v>153.5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SUM(K2:K2)</f>
        <v>4</v>
      </c>
      <c r="L4" s="3">
        <f>SUM(L2:L2)</f>
        <v>606</v>
      </c>
      <c r="M4" s="1">
        <f>SUM(L4/K4)</f>
        <v>151.5</v>
      </c>
      <c r="N4" s="3">
        <f>SUM(N2:N2)</f>
        <v>2</v>
      </c>
      <c r="O4" s="1">
        <f>SUM(M4+N4)</f>
        <v>153.5</v>
      </c>
    </row>
  </sheetData>
  <conditionalFormatting sqref="E1">
    <cfRule type="top10" priority="47" bottom="1" rank="1"/>
    <cfRule type="top10" dxfId="911" priority="48" rank="1"/>
  </conditionalFormatting>
  <conditionalFormatting sqref="F1">
    <cfRule type="top10" priority="45" bottom="1" rank="1"/>
    <cfRule type="top10" dxfId="910" priority="46" rank="1"/>
  </conditionalFormatting>
  <conditionalFormatting sqref="G1">
    <cfRule type="top10" priority="43" bottom="1" rank="1"/>
    <cfRule type="top10" dxfId="909" priority="44" rank="1"/>
  </conditionalFormatting>
  <conditionalFormatting sqref="H1">
    <cfRule type="top10" priority="41" bottom="1" rank="1"/>
    <cfRule type="top10" dxfId="908" priority="42" rank="1"/>
  </conditionalFormatting>
  <conditionalFormatting sqref="I1">
    <cfRule type="top10" priority="39" bottom="1" rank="1"/>
    <cfRule type="top10" dxfId="907" priority="40" rank="1"/>
  </conditionalFormatting>
  <conditionalFormatting sqref="J1">
    <cfRule type="top10" priority="37" bottom="1" rank="1"/>
    <cfRule type="top10" dxfId="906" priority="38" rank="1"/>
  </conditionalFormatting>
  <conditionalFormatting sqref="E3">
    <cfRule type="top10" priority="35" bottom="1" rank="1"/>
    <cfRule type="top10" dxfId="905" priority="36" rank="1"/>
  </conditionalFormatting>
  <conditionalFormatting sqref="F3">
    <cfRule type="top10" priority="33" bottom="1" rank="1"/>
    <cfRule type="top10" dxfId="904" priority="34" rank="1"/>
  </conditionalFormatting>
  <conditionalFormatting sqref="G3">
    <cfRule type="top10" priority="31" bottom="1" rank="1"/>
    <cfRule type="top10" dxfId="903" priority="32" rank="1"/>
  </conditionalFormatting>
  <conditionalFormatting sqref="H3">
    <cfRule type="top10" priority="29" bottom="1" rank="1"/>
    <cfRule type="top10" dxfId="902" priority="30" rank="1"/>
  </conditionalFormatting>
  <conditionalFormatting sqref="I3">
    <cfRule type="top10" priority="27" bottom="1" rank="1"/>
    <cfRule type="top10" dxfId="901" priority="28" rank="1"/>
  </conditionalFormatting>
  <conditionalFormatting sqref="J3">
    <cfRule type="top10" priority="25" bottom="1" rank="1"/>
    <cfRule type="top10" dxfId="900" priority="26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EA67B5-5A69-4BCD-A248-9D65BF60344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D718EBE-433E-4601-B8B8-A72609FA3EE7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9966-4404-4059-AE75-1FF409AAEDB9}"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33</v>
      </c>
      <c r="C2" s="16">
        <v>43520</v>
      </c>
      <c r="D2" s="17" t="s">
        <v>29</v>
      </c>
      <c r="E2" s="15">
        <v>164</v>
      </c>
      <c r="F2" s="15">
        <v>144</v>
      </c>
      <c r="G2" s="15">
        <v>121</v>
      </c>
      <c r="H2" s="15">
        <v>163</v>
      </c>
      <c r="I2" s="15"/>
      <c r="J2" s="15"/>
      <c r="K2" s="18">
        <v>4</v>
      </c>
      <c r="L2" s="18">
        <v>592</v>
      </c>
      <c r="M2" s="19">
        <v>148</v>
      </c>
      <c r="N2" s="18">
        <v>2</v>
      </c>
      <c r="O2" s="19">
        <v>150</v>
      </c>
    </row>
    <row r="3" spans="1:15" x14ac:dyDescent="0.3">
      <c r="A3" s="15" t="s">
        <v>20</v>
      </c>
      <c r="B3" s="15" t="s">
        <v>33</v>
      </c>
      <c r="C3" s="16">
        <v>43550</v>
      </c>
      <c r="D3" s="17" t="s">
        <v>49</v>
      </c>
      <c r="E3" s="15">
        <v>165</v>
      </c>
      <c r="F3" s="15">
        <v>159</v>
      </c>
      <c r="G3" s="15"/>
      <c r="H3" s="15"/>
      <c r="I3" s="15"/>
      <c r="J3" s="15"/>
      <c r="K3" s="18">
        <v>2</v>
      </c>
      <c r="L3" s="18">
        <v>324</v>
      </c>
      <c r="M3" s="19">
        <v>162</v>
      </c>
      <c r="N3" s="18">
        <v>5</v>
      </c>
      <c r="O3" s="19">
        <v>167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6</v>
      </c>
      <c r="L5" s="3">
        <f>SUM(L2:L4)</f>
        <v>916</v>
      </c>
      <c r="M5" s="1">
        <f>SUM(L5/K5)</f>
        <v>152.66666666666666</v>
      </c>
      <c r="N5" s="3">
        <f>SUM(N2:N4)</f>
        <v>7</v>
      </c>
      <c r="O5" s="1">
        <f>SUM(M5+N5)</f>
        <v>159.66666666666666</v>
      </c>
    </row>
  </sheetData>
  <conditionalFormatting sqref="E1">
    <cfRule type="top10" priority="59" bottom="1" rank="1"/>
    <cfRule type="top10" dxfId="893" priority="60" rank="1"/>
  </conditionalFormatting>
  <conditionalFormatting sqref="F1">
    <cfRule type="top10" priority="57" bottom="1" rank="1"/>
    <cfRule type="top10" dxfId="892" priority="58" rank="1"/>
  </conditionalFormatting>
  <conditionalFormatting sqref="G1">
    <cfRule type="top10" priority="55" bottom="1" rank="1"/>
    <cfRule type="top10" dxfId="891" priority="56" rank="1"/>
  </conditionalFormatting>
  <conditionalFormatting sqref="H1">
    <cfRule type="top10" priority="53" bottom="1" rank="1"/>
    <cfRule type="top10" dxfId="890" priority="54" rank="1"/>
  </conditionalFormatting>
  <conditionalFormatting sqref="I1">
    <cfRule type="top10" priority="51" bottom="1" rank="1"/>
    <cfRule type="top10" dxfId="889" priority="52" rank="1"/>
  </conditionalFormatting>
  <conditionalFormatting sqref="J1">
    <cfRule type="top10" priority="49" bottom="1" rank="1"/>
    <cfRule type="top10" dxfId="888" priority="50" rank="1"/>
  </conditionalFormatting>
  <conditionalFormatting sqref="E4">
    <cfRule type="top10" priority="47" bottom="1" rank="1"/>
    <cfRule type="top10" dxfId="887" priority="48" rank="1"/>
  </conditionalFormatting>
  <conditionalFormatting sqref="F4">
    <cfRule type="top10" priority="45" bottom="1" rank="1"/>
    <cfRule type="top10" dxfId="886" priority="46" rank="1"/>
  </conditionalFormatting>
  <conditionalFormatting sqref="G4">
    <cfRule type="top10" priority="43" bottom="1" rank="1"/>
    <cfRule type="top10" dxfId="885" priority="44" rank="1"/>
  </conditionalFormatting>
  <conditionalFormatting sqref="H4">
    <cfRule type="top10" priority="41" bottom="1" rank="1"/>
    <cfRule type="top10" dxfId="884" priority="42" rank="1"/>
  </conditionalFormatting>
  <conditionalFormatting sqref="I4">
    <cfRule type="top10" priority="39" bottom="1" rank="1"/>
    <cfRule type="top10" dxfId="883" priority="40" rank="1"/>
  </conditionalFormatting>
  <conditionalFormatting sqref="J4">
    <cfRule type="top10" priority="37" bottom="1" rank="1"/>
    <cfRule type="top10" dxfId="882" priority="38" rank="1"/>
  </conditionalFormatting>
  <conditionalFormatting sqref="E2">
    <cfRule type="top10" priority="23" bottom="1" rank="1"/>
    <cfRule type="top10" dxfId="881" priority="24" rank="1"/>
  </conditionalFormatting>
  <conditionalFormatting sqref="F2">
    <cfRule type="top10" priority="21" bottom="1" rank="1"/>
    <cfRule type="top10" dxfId="880" priority="22" rank="1"/>
  </conditionalFormatting>
  <conditionalFormatting sqref="G2">
    <cfRule type="top10" priority="19" bottom="1" rank="1"/>
    <cfRule type="top10" dxfId="879" priority="20" rank="1"/>
  </conditionalFormatting>
  <conditionalFormatting sqref="H2">
    <cfRule type="top10" priority="17" bottom="1" rank="1"/>
    <cfRule type="top10" dxfId="878" priority="18" rank="1"/>
  </conditionalFormatting>
  <conditionalFormatting sqref="I2">
    <cfRule type="top10" priority="15" bottom="1" rank="1"/>
    <cfRule type="top10" dxfId="877" priority="16" rank="1"/>
  </conditionalFormatting>
  <conditionalFormatting sqref="J2">
    <cfRule type="top10" priority="13" bottom="1" rank="1"/>
    <cfRule type="top10" dxfId="876" priority="14" rank="1"/>
  </conditionalFormatting>
  <conditionalFormatting sqref="E3">
    <cfRule type="top10" priority="11" bottom="1" rank="1"/>
    <cfRule type="top10" dxfId="875" priority="12" rank="1"/>
  </conditionalFormatting>
  <conditionalFormatting sqref="F3">
    <cfRule type="top10" priority="9" bottom="1" rank="1"/>
    <cfRule type="top10" dxfId="874" priority="10" rank="1"/>
  </conditionalFormatting>
  <conditionalFormatting sqref="G3">
    <cfRule type="top10" priority="7" bottom="1" rank="1"/>
    <cfRule type="top10" dxfId="873" priority="8" rank="1"/>
  </conditionalFormatting>
  <conditionalFormatting sqref="H3">
    <cfRule type="top10" priority="5" bottom="1" rank="1"/>
    <cfRule type="top10" dxfId="872" priority="6" rank="1"/>
  </conditionalFormatting>
  <conditionalFormatting sqref="I3">
    <cfRule type="top10" priority="3" bottom="1" rank="1"/>
    <cfRule type="top10" dxfId="871" priority="4" rank="1"/>
  </conditionalFormatting>
  <conditionalFormatting sqref="J3">
    <cfRule type="top10" priority="1" bottom="1" rank="1"/>
    <cfRule type="top10" dxfId="8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DB505E-53A9-43CB-B353-712835210C41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  <x14:dataValidation type="list" allowBlank="1" showInputMessage="1" showErrorMessage="1" xr:uid="{E215D19B-B7E2-4D4F-861A-AB22489B42F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9685-186B-4CDF-8FFB-0AFECEE904D8}">
  <dimension ref="A1:O4"/>
  <sheetViews>
    <sheetView workbookViewId="0">
      <selection activeCell="F11" sqref="F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59</v>
      </c>
      <c r="B2" s="15" t="s">
        <v>60</v>
      </c>
      <c r="C2" s="16">
        <v>43666</v>
      </c>
      <c r="D2" s="17" t="s">
        <v>61</v>
      </c>
      <c r="E2" s="15">
        <v>175</v>
      </c>
      <c r="F2" s="15">
        <v>176</v>
      </c>
      <c r="G2" s="15">
        <v>182</v>
      </c>
      <c r="H2" s="15"/>
      <c r="I2" s="15"/>
      <c r="J2" s="15"/>
      <c r="K2" s="18">
        <v>3</v>
      </c>
      <c r="L2" s="18">
        <v>533</v>
      </c>
      <c r="M2" s="19">
        <v>177.66666666666666</v>
      </c>
      <c r="N2" s="18">
        <v>11</v>
      </c>
      <c r="O2" s="19">
        <v>188.66666666666666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SUM(K2:K2)</f>
        <v>3</v>
      </c>
      <c r="L4" s="3">
        <f>SUM(L2:L2)</f>
        <v>533</v>
      </c>
      <c r="M4" s="1">
        <f>SUM(L4/K4)</f>
        <v>177.66666666666666</v>
      </c>
      <c r="N4" s="3">
        <f>SUM(N2:N2)</f>
        <v>11</v>
      </c>
      <c r="O4" s="1">
        <f>SUM(M4+N4)</f>
        <v>188.66666666666666</v>
      </c>
    </row>
  </sheetData>
  <conditionalFormatting sqref="E1">
    <cfRule type="top10" priority="35" bottom="1" rank="1"/>
    <cfRule type="top10" dxfId="869" priority="36" rank="1"/>
  </conditionalFormatting>
  <conditionalFormatting sqref="F1">
    <cfRule type="top10" priority="33" bottom="1" rank="1"/>
    <cfRule type="top10" dxfId="868" priority="34" rank="1"/>
  </conditionalFormatting>
  <conditionalFormatting sqref="G1">
    <cfRule type="top10" priority="31" bottom="1" rank="1"/>
    <cfRule type="top10" dxfId="867" priority="32" rank="1"/>
  </conditionalFormatting>
  <conditionalFormatting sqref="H1">
    <cfRule type="top10" priority="29" bottom="1" rank="1"/>
    <cfRule type="top10" dxfId="866" priority="30" rank="1"/>
  </conditionalFormatting>
  <conditionalFormatting sqref="I1">
    <cfRule type="top10" priority="27" bottom="1" rank="1"/>
    <cfRule type="top10" dxfId="865" priority="28" rank="1"/>
  </conditionalFormatting>
  <conditionalFormatting sqref="J1">
    <cfRule type="top10" priority="25" bottom="1" rank="1"/>
    <cfRule type="top10" dxfId="864" priority="26" rank="1"/>
  </conditionalFormatting>
  <conditionalFormatting sqref="E3">
    <cfRule type="top10" priority="23" bottom="1" rank="1"/>
    <cfRule type="top10" dxfId="863" priority="24" rank="1"/>
  </conditionalFormatting>
  <conditionalFormatting sqref="F3">
    <cfRule type="top10" priority="21" bottom="1" rank="1"/>
    <cfRule type="top10" dxfId="862" priority="22" rank="1"/>
  </conditionalFormatting>
  <conditionalFormatting sqref="G3">
    <cfRule type="top10" priority="19" bottom="1" rank="1"/>
    <cfRule type="top10" dxfId="861" priority="20" rank="1"/>
  </conditionalFormatting>
  <conditionalFormatting sqref="H3">
    <cfRule type="top10" priority="17" bottom="1" rank="1"/>
    <cfRule type="top10" dxfId="860" priority="18" rank="1"/>
  </conditionalFormatting>
  <conditionalFormatting sqref="I3">
    <cfRule type="top10" priority="15" bottom="1" rank="1"/>
    <cfRule type="top10" dxfId="859" priority="16" rank="1"/>
  </conditionalFormatting>
  <conditionalFormatting sqref="J3">
    <cfRule type="top10" priority="13" bottom="1" rank="1"/>
    <cfRule type="top10" dxfId="858" priority="14" rank="1"/>
  </conditionalFormatting>
  <conditionalFormatting sqref="E2">
    <cfRule type="top10" priority="11" bottom="1" rank="1"/>
    <cfRule type="top10" dxfId="857" priority="12" rank="1"/>
  </conditionalFormatting>
  <conditionalFormatting sqref="F2">
    <cfRule type="top10" priority="9" bottom="1" rank="1"/>
    <cfRule type="top10" dxfId="856" priority="10" rank="1"/>
  </conditionalFormatting>
  <conditionalFormatting sqref="G2">
    <cfRule type="top10" priority="7" bottom="1" rank="1"/>
    <cfRule type="top10" dxfId="855" priority="8" rank="1"/>
  </conditionalFormatting>
  <conditionalFormatting sqref="H2">
    <cfRule type="top10" priority="5" bottom="1" rank="1"/>
    <cfRule type="top10" dxfId="854" priority="6" rank="1"/>
  </conditionalFormatting>
  <conditionalFormatting sqref="I2">
    <cfRule type="top10" priority="3" bottom="1" rank="1"/>
    <cfRule type="top10" dxfId="853" priority="4" rank="1"/>
  </conditionalFormatting>
  <conditionalFormatting sqref="J2">
    <cfRule type="top10" priority="1" bottom="1" rank="1"/>
    <cfRule type="top10" dxfId="8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E5EB94-B086-4B35-B82E-C1340328C71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FAD0ABB-C0F6-4149-9786-0F275AA393C1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D30E-27DB-445A-9866-1E9CC4597C40}">
  <dimension ref="A1:O23"/>
  <sheetViews>
    <sheetView workbookViewId="0">
      <selection activeCell="D31" sqref="D31"/>
    </sheetView>
  </sheetViews>
  <sheetFormatPr defaultRowHeight="15" x14ac:dyDescent="0.3"/>
  <cols>
    <col min="1" max="1" width="17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40</v>
      </c>
      <c r="C2" s="21">
        <v>43533</v>
      </c>
      <c r="D2" s="22" t="s">
        <v>41</v>
      </c>
      <c r="E2" s="20">
        <v>179</v>
      </c>
      <c r="F2" s="20">
        <v>177</v>
      </c>
      <c r="G2" s="20">
        <v>180</v>
      </c>
      <c r="H2" s="20">
        <v>175</v>
      </c>
      <c r="I2" s="20"/>
      <c r="J2" s="20"/>
      <c r="K2" s="23">
        <v>4</v>
      </c>
      <c r="L2" s="23">
        <v>711</v>
      </c>
      <c r="M2" s="24">
        <v>177.75</v>
      </c>
      <c r="N2" s="23">
        <v>11</v>
      </c>
      <c r="O2" s="24">
        <v>188.75</v>
      </c>
    </row>
    <row r="3" spans="1:15" x14ac:dyDescent="0.3">
      <c r="A3" s="20" t="s">
        <v>20</v>
      </c>
      <c r="B3" s="20" t="s">
        <v>40</v>
      </c>
      <c r="C3" s="21">
        <v>43547</v>
      </c>
      <c r="D3" s="22" t="s">
        <v>41</v>
      </c>
      <c r="E3" s="20">
        <v>175</v>
      </c>
      <c r="F3" s="20">
        <v>183</v>
      </c>
      <c r="G3" s="20">
        <v>176</v>
      </c>
      <c r="H3" s="20">
        <v>184</v>
      </c>
      <c r="I3" s="20"/>
      <c r="J3" s="20"/>
      <c r="K3" s="23">
        <v>4</v>
      </c>
      <c r="L3" s="23">
        <v>718</v>
      </c>
      <c r="M3" s="24">
        <v>179.5</v>
      </c>
      <c r="N3" s="23">
        <v>11</v>
      </c>
      <c r="O3" s="24">
        <v>190.5</v>
      </c>
    </row>
    <row r="4" spans="1:15" x14ac:dyDescent="0.3">
      <c r="A4" s="20" t="s">
        <v>20</v>
      </c>
      <c r="B4" s="20" t="s">
        <v>40</v>
      </c>
      <c r="C4" s="21">
        <v>43554</v>
      </c>
      <c r="D4" s="22" t="s">
        <v>41</v>
      </c>
      <c r="E4" s="20">
        <v>180</v>
      </c>
      <c r="F4" s="20">
        <v>180</v>
      </c>
      <c r="G4" s="20">
        <v>184</v>
      </c>
      <c r="H4" s="20">
        <v>180</v>
      </c>
      <c r="I4" s="20">
        <v>187</v>
      </c>
      <c r="J4" s="20">
        <v>186</v>
      </c>
      <c r="K4" s="23">
        <v>6</v>
      </c>
      <c r="L4" s="23">
        <v>1097</v>
      </c>
      <c r="M4" s="24">
        <v>182.83333333333334</v>
      </c>
      <c r="N4" s="23">
        <v>26</v>
      </c>
      <c r="O4" s="24">
        <v>208.83333333333334</v>
      </c>
    </row>
    <row r="5" spans="1:15" x14ac:dyDescent="0.3">
      <c r="A5" s="20" t="s">
        <v>20</v>
      </c>
      <c r="B5" s="20" t="s">
        <v>40</v>
      </c>
      <c r="C5" s="21">
        <v>43569</v>
      </c>
      <c r="D5" s="22" t="s">
        <v>41</v>
      </c>
      <c r="E5" s="20">
        <v>177</v>
      </c>
      <c r="F5" s="20">
        <v>182</v>
      </c>
      <c r="G5" s="20">
        <v>183</v>
      </c>
      <c r="H5" s="20">
        <v>170</v>
      </c>
      <c r="I5" s="20"/>
      <c r="J5" s="20"/>
      <c r="K5" s="23">
        <v>4</v>
      </c>
      <c r="L5" s="23">
        <v>712</v>
      </c>
      <c r="M5" s="24">
        <v>178</v>
      </c>
      <c r="N5" s="23">
        <v>8</v>
      </c>
      <c r="O5" s="24">
        <v>186</v>
      </c>
    </row>
    <row r="6" spans="1:15" x14ac:dyDescent="0.3">
      <c r="A6" s="20" t="s">
        <v>20</v>
      </c>
      <c r="B6" s="20" t="s">
        <v>40</v>
      </c>
      <c r="C6" s="21">
        <v>43582</v>
      </c>
      <c r="D6" s="22" t="s">
        <v>41</v>
      </c>
      <c r="E6" s="20">
        <v>180</v>
      </c>
      <c r="F6" s="20">
        <v>180</v>
      </c>
      <c r="G6" s="20">
        <v>179</v>
      </c>
      <c r="H6" s="20">
        <v>181</v>
      </c>
      <c r="I6" s="20"/>
      <c r="J6" s="20"/>
      <c r="K6" s="23">
        <v>4</v>
      </c>
      <c r="L6" s="23">
        <v>720</v>
      </c>
      <c r="M6" s="24">
        <v>180</v>
      </c>
      <c r="N6" s="23">
        <v>13</v>
      </c>
      <c r="O6" s="24">
        <v>193</v>
      </c>
    </row>
    <row r="7" spans="1:15" x14ac:dyDescent="0.3">
      <c r="A7" s="20" t="s">
        <v>20</v>
      </c>
      <c r="B7" s="20" t="s">
        <v>40</v>
      </c>
      <c r="C7" s="21">
        <v>43597</v>
      </c>
      <c r="D7" s="22" t="s">
        <v>41</v>
      </c>
      <c r="E7" s="20">
        <v>175</v>
      </c>
      <c r="F7" s="20">
        <v>186</v>
      </c>
      <c r="G7" s="20">
        <v>176</v>
      </c>
      <c r="H7" s="20">
        <v>175</v>
      </c>
      <c r="I7" s="20"/>
      <c r="J7" s="20"/>
      <c r="K7" s="23">
        <v>4</v>
      </c>
      <c r="L7" s="23">
        <v>712</v>
      </c>
      <c r="M7" s="24">
        <v>178</v>
      </c>
      <c r="N7" s="23">
        <v>5</v>
      </c>
      <c r="O7" s="24">
        <v>183</v>
      </c>
    </row>
    <row r="8" spans="1:15" x14ac:dyDescent="0.3">
      <c r="A8" s="20" t="s">
        <v>20</v>
      </c>
      <c r="B8" s="20" t="s">
        <v>40</v>
      </c>
      <c r="C8" s="21">
        <v>43610</v>
      </c>
      <c r="D8" s="22" t="s">
        <v>41</v>
      </c>
      <c r="E8" s="20">
        <v>183</v>
      </c>
      <c r="F8" s="20">
        <v>181</v>
      </c>
      <c r="G8" s="20">
        <v>181</v>
      </c>
      <c r="H8" s="20">
        <v>170</v>
      </c>
      <c r="I8" s="20"/>
      <c r="J8" s="20"/>
      <c r="K8" s="23">
        <v>4</v>
      </c>
      <c r="L8" s="23">
        <v>715</v>
      </c>
      <c r="M8" s="24">
        <v>178.75</v>
      </c>
      <c r="N8" s="23">
        <v>8</v>
      </c>
      <c r="O8" s="24">
        <v>186.75</v>
      </c>
    </row>
    <row r="9" spans="1:15" x14ac:dyDescent="0.3">
      <c r="A9" s="20" t="s">
        <v>20</v>
      </c>
      <c r="B9" s="20" t="s">
        <v>40</v>
      </c>
      <c r="C9" s="21">
        <v>43638</v>
      </c>
      <c r="D9" s="22" t="s">
        <v>41</v>
      </c>
      <c r="E9" s="20">
        <v>172</v>
      </c>
      <c r="F9" s="20">
        <v>156</v>
      </c>
      <c r="G9" s="20">
        <v>167</v>
      </c>
      <c r="H9" s="20">
        <v>171</v>
      </c>
      <c r="I9" s="20"/>
      <c r="J9" s="20"/>
      <c r="K9" s="23">
        <v>4</v>
      </c>
      <c r="L9" s="23">
        <v>666</v>
      </c>
      <c r="M9" s="24">
        <v>166.5</v>
      </c>
      <c r="N9" s="23">
        <v>2</v>
      </c>
      <c r="O9" s="24">
        <v>168.5</v>
      </c>
    </row>
    <row r="10" spans="1:15" ht="15.75" thickBot="1" x14ac:dyDescent="0.35">
      <c r="A10" s="15" t="s">
        <v>20</v>
      </c>
      <c r="B10" s="15" t="s">
        <v>56</v>
      </c>
      <c r="C10" s="16">
        <v>43646</v>
      </c>
      <c r="D10" s="17" t="s">
        <v>29</v>
      </c>
      <c r="E10" s="15">
        <v>186</v>
      </c>
      <c r="F10" s="15">
        <v>184</v>
      </c>
      <c r="G10" s="15">
        <v>185</v>
      </c>
      <c r="H10" s="15">
        <v>183</v>
      </c>
      <c r="I10" s="15"/>
      <c r="J10" s="15"/>
      <c r="K10" s="18">
        <v>4</v>
      </c>
      <c r="L10" s="18">
        <v>738</v>
      </c>
      <c r="M10" s="19">
        <v>184.5</v>
      </c>
      <c r="N10" s="18">
        <v>9</v>
      </c>
      <c r="O10" s="19">
        <v>193.5</v>
      </c>
    </row>
    <row r="11" spans="1:15" x14ac:dyDescent="0.3">
      <c r="A11" s="37" t="s">
        <v>20</v>
      </c>
      <c r="B11" s="37" t="s">
        <v>40</v>
      </c>
      <c r="C11" s="52">
        <v>43659</v>
      </c>
      <c r="D11" s="59" t="s">
        <v>41</v>
      </c>
      <c r="E11" s="60">
        <v>181</v>
      </c>
      <c r="F11" s="61">
        <v>175</v>
      </c>
      <c r="G11" s="37">
        <v>185</v>
      </c>
      <c r="H11" s="37">
        <v>181</v>
      </c>
      <c r="I11" s="37"/>
      <c r="J11" s="37"/>
      <c r="K11" s="54">
        <v>4</v>
      </c>
      <c r="L11" s="54">
        <v>722</v>
      </c>
      <c r="M11" s="55">
        <v>180.5</v>
      </c>
      <c r="N11" s="54">
        <v>7</v>
      </c>
      <c r="O11" s="55">
        <v>187.5</v>
      </c>
    </row>
    <row r="12" spans="1:15" x14ac:dyDescent="0.3">
      <c r="A12" s="20" t="s">
        <v>20</v>
      </c>
      <c r="B12" s="20" t="s">
        <v>40</v>
      </c>
      <c r="C12" s="21">
        <v>43673</v>
      </c>
      <c r="D12" s="22" t="s">
        <v>41</v>
      </c>
      <c r="E12" s="20">
        <v>184</v>
      </c>
      <c r="F12" s="20">
        <v>177</v>
      </c>
      <c r="G12" s="20">
        <v>177</v>
      </c>
      <c r="H12" s="20">
        <v>177</v>
      </c>
      <c r="I12" s="20"/>
      <c r="J12" s="20"/>
      <c r="K12" s="23">
        <v>4</v>
      </c>
      <c r="L12" s="23">
        <v>715</v>
      </c>
      <c r="M12" s="24">
        <v>178.75</v>
      </c>
      <c r="N12" s="23">
        <v>11</v>
      </c>
      <c r="O12" s="24">
        <v>189.75</v>
      </c>
    </row>
    <row r="13" spans="1:15" ht="15.75" x14ac:dyDescent="0.3">
      <c r="A13" s="20" t="s">
        <v>20</v>
      </c>
      <c r="B13" s="56" t="s">
        <v>56</v>
      </c>
      <c r="C13" s="57">
        <v>43674</v>
      </c>
      <c r="D13" s="56" t="s">
        <v>65</v>
      </c>
      <c r="E13" s="56">
        <v>179</v>
      </c>
      <c r="F13" s="56">
        <v>180</v>
      </c>
      <c r="G13" s="56">
        <v>179</v>
      </c>
      <c r="H13" s="56">
        <v>178</v>
      </c>
      <c r="I13" s="56"/>
      <c r="J13" s="56"/>
      <c r="K13" s="56">
        <v>4</v>
      </c>
      <c r="L13" s="56">
        <f t="shared" ref="L13" si="0">SUM(E13:J13)</f>
        <v>716</v>
      </c>
      <c r="M13" s="58">
        <f t="shared" ref="M13" si="1">SUM(L13/K13)</f>
        <v>179</v>
      </c>
      <c r="N13" s="56">
        <v>4</v>
      </c>
      <c r="O13" s="58">
        <f t="shared" ref="O13" si="2">SUM(M13+N13)</f>
        <v>183</v>
      </c>
    </row>
    <row r="14" spans="1:15" x14ac:dyDescent="0.3">
      <c r="A14" s="20" t="s">
        <v>20</v>
      </c>
      <c r="B14" s="20" t="s">
        <v>40</v>
      </c>
      <c r="C14" s="21">
        <v>43687</v>
      </c>
      <c r="D14" s="22" t="s">
        <v>41</v>
      </c>
      <c r="E14" s="20">
        <v>183</v>
      </c>
      <c r="F14" s="20">
        <v>180</v>
      </c>
      <c r="G14" s="20">
        <v>174</v>
      </c>
      <c r="H14" s="20">
        <v>177</v>
      </c>
      <c r="I14" s="20"/>
      <c r="J14" s="20"/>
      <c r="K14" s="23">
        <v>4</v>
      </c>
      <c r="L14" s="23">
        <v>714</v>
      </c>
      <c r="M14" s="24">
        <v>178.5</v>
      </c>
      <c r="N14" s="23">
        <v>9</v>
      </c>
      <c r="O14" s="24">
        <v>187.5</v>
      </c>
    </row>
    <row r="15" spans="1:15" x14ac:dyDescent="0.3">
      <c r="A15" s="20" t="s">
        <v>20</v>
      </c>
      <c r="B15" s="20" t="s">
        <v>40</v>
      </c>
      <c r="C15" s="21">
        <v>43701</v>
      </c>
      <c r="D15" s="22" t="s">
        <v>41</v>
      </c>
      <c r="E15" s="20">
        <v>186</v>
      </c>
      <c r="F15" s="20">
        <v>190</v>
      </c>
      <c r="G15" s="20">
        <v>181</v>
      </c>
      <c r="H15" s="20">
        <v>182</v>
      </c>
      <c r="I15" s="20"/>
      <c r="J15" s="20"/>
      <c r="K15" s="23">
        <v>4</v>
      </c>
      <c r="L15" s="23">
        <v>739</v>
      </c>
      <c r="M15" s="24">
        <v>184.75</v>
      </c>
      <c r="N15" s="23">
        <v>13</v>
      </c>
      <c r="O15" s="24">
        <v>197.75</v>
      </c>
    </row>
    <row r="16" spans="1:15" x14ac:dyDescent="0.3">
      <c r="A16" s="20" t="s">
        <v>20</v>
      </c>
      <c r="B16" s="20" t="s">
        <v>40</v>
      </c>
      <c r="C16" s="21">
        <v>43722</v>
      </c>
      <c r="D16" s="22" t="s">
        <v>41</v>
      </c>
      <c r="E16" s="20">
        <v>181</v>
      </c>
      <c r="F16" s="20">
        <v>183</v>
      </c>
      <c r="G16" s="20">
        <v>181</v>
      </c>
      <c r="H16" s="20">
        <v>180</v>
      </c>
      <c r="I16" s="20"/>
      <c r="J16" s="20"/>
      <c r="K16" s="23">
        <v>4</v>
      </c>
      <c r="L16" s="23">
        <v>725</v>
      </c>
      <c r="M16" s="24">
        <v>181.25</v>
      </c>
      <c r="N16" s="23">
        <v>9</v>
      </c>
      <c r="O16" s="24">
        <v>190.25</v>
      </c>
    </row>
    <row r="17" spans="1:15" x14ac:dyDescent="0.3">
      <c r="A17" s="20" t="s">
        <v>20</v>
      </c>
      <c r="B17" s="20" t="s">
        <v>40</v>
      </c>
      <c r="C17" s="21">
        <v>43736</v>
      </c>
      <c r="D17" s="22" t="s">
        <v>41</v>
      </c>
      <c r="E17" s="20">
        <v>182</v>
      </c>
      <c r="F17" s="20">
        <v>185</v>
      </c>
      <c r="G17" s="20">
        <v>189</v>
      </c>
      <c r="H17" s="20">
        <v>182</v>
      </c>
      <c r="I17" s="20"/>
      <c r="J17" s="20"/>
      <c r="K17" s="23">
        <v>4</v>
      </c>
      <c r="L17" s="23">
        <v>738</v>
      </c>
      <c r="M17" s="24">
        <v>184.5</v>
      </c>
      <c r="N17" s="23">
        <v>11</v>
      </c>
      <c r="O17" s="24">
        <v>195.5</v>
      </c>
    </row>
    <row r="18" spans="1:15" x14ac:dyDescent="0.3">
      <c r="A18" s="15" t="s">
        <v>20</v>
      </c>
      <c r="B18" s="15" t="s">
        <v>56</v>
      </c>
      <c r="C18" s="16">
        <v>43750</v>
      </c>
      <c r="D18" s="17" t="s">
        <v>29</v>
      </c>
      <c r="E18" s="75">
        <v>181</v>
      </c>
      <c r="F18" s="15">
        <v>184</v>
      </c>
      <c r="G18" s="15">
        <v>178</v>
      </c>
      <c r="H18" s="15">
        <v>179</v>
      </c>
      <c r="I18" s="15">
        <v>183</v>
      </c>
      <c r="J18" s="15">
        <v>182</v>
      </c>
      <c r="K18" s="18">
        <v>6</v>
      </c>
      <c r="L18" s="18">
        <v>1087</v>
      </c>
      <c r="M18" s="19">
        <v>181.16666666666666</v>
      </c>
      <c r="N18" s="18">
        <v>16</v>
      </c>
      <c r="O18" s="19">
        <v>197.16666666666666</v>
      </c>
    </row>
    <row r="19" spans="1:15" x14ac:dyDescent="0.3">
      <c r="A19" s="20" t="s">
        <v>20</v>
      </c>
      <c r="B19" s="20" t="s">
        <v>40</v>
      </c>
      <c r="C19" s="21">
        <v>43764</v>
      </c>
      <c r="D19" s="22" t="s">
        <v>41</v>
      </c>
      <c r="E19" s="20">
        <v>184</v>
      </c>
      <c r="F19" s="20">
        <v>185</v>
      </c>
      <c r="G19" s="20">
        <v>183</v>
      </c>
      <c r="H19" s="20">
        <v>189</v>
      </c>
      <c r="I19" s="20"/>
      <c r="J19" s="20"/>
      <c r="K19" s="23">
        <v>4</v>
      </c>
      <c r="L19" s="23">
        <v>741</v>
      </c>
      <c r="M19" s="24">
        <v>185.25</v>
      </c>
      <c r="N19" s="23">
        <v>13</v>
      </c>
      <c r="O19" s="24">
        <v>198.25</v>
      </c>
    </row>
    <row r="20" spans="1:15" x14ac:dyDescent="0.3">
      <c r="A20" s="76" t="s">
        <v>20</v>
      </c>
      <c r="B20" s="77" t="s">
        <v>56</v>
      </c>
      <c r="C20" s="78">
        <v>43765</v>
      </c>
      <c r="D20" s="79" t="s">
        <v>66</v>
      </c>
      <c r="E20" s="80">
        <v>186</v>
      </c>
      <c r="F20" s="80">
        <v>185</v>
      </c>
      <c r="G20" s="80">
        <v>189</v>
      </c>
      <c r="H20" s="80">
        <v>189</v>
      </c>
      <c r="I20" s="80"/>
      <c r="J20" s="80"/>
      <c r="K20" s="81">
        <f>COUNT(E20:J20)</f>
        <v>4</v>
      </c>
      <c r="L20" s="81">
        <f>SUM(E20:J20)</f>
        <v>749</v>
      </c>
      <c r="M20" s="82">
        <f>SUM(L20/K20)</f>
        <v>187.25</v>
      </c>
      <c r="N20" s="77">
        <v>9</v>
      </c>
      <c r="O20" s="83">
        <f>SUM(M20+N20)</f>
        <v>196.25</v>
      </c>
    </row>
    <row r="21" spans="1:15" x14ac:dyDescent="0.3">
      <c r="A21" s="7" t="s">
        <v>20</v>
      </c>
      <c r="B21" s="7" t="s">
        <v>40</v>
      </c>
      <c r="C21" s="8">
        <v>43778</v>
      </c>
      <c r="D21" s="9" t="s">
        <v>41</v>
      </c>
      <c r="E21" s="7">
        <v>180</v>
      </c>
      <c r="F21" s="7">
        <v>186</v>
      </c>
      <c r="G21" s="7">
        <v>181</v>
      </c>
      <c r="H21" s="7">
        <v>182</v>
      </c>
      <c r="I21" s="7">
        <v>184</v>
      </c>
      <c r="J21" s="7">
        <v>178</v>
      </c>
      <c r="K21" s="10">
        <v>6</v>
      </c>
      <c r="L21" s="10">
        <v>1091</v>
      </c>
      <c r="M21" s="11">
        <v>181.83333333333334</v>
      </c>
      <c r="N21" s="10">
        <v>18</v>
      </c>
      <c r="O21" s="11">
        <v>199.83333333333334</v>
      </c>
    </row>
    <row r="22" spans="1:15" ht="15.75" thickBot="1" x14ac:dyDescent="0.35">
      <c r="A22" s="26"/>
      <c r="B22" s="27"/>
      <c r="C22" s="28"/>
      <c r="D22" s="29"/>
      <c r="E22" s="30"/>
      <c r="F22" s="30"/>
      <c r="G22" s="30"/>
      <c r="H22" s="30"/>
      <c r="I22" s="30"/>
      <c r="J22" s="30"/>
      <c r="K22" s="31"/>
      <c r="L22" s="31"/>
      <c r="M22" s="32"/>
      <c r="N22" s="33"/>
      <c r="O22" s="34"/>
    </row>
    <row r="23" spans="1:15" ht="15.75" thickTop="1" x14ac:dyDescent="0.3">
      <c r="K23" s="3">
        <f>SUM(K2:K22)</f>
        <v>86</v>
      </c>
      <c r="L23" s="3">
        <f>SUM(L2:L22)</f>
        <v>15526</v>
      </c>
      <c r="M23" s="1">
        <f>SUM(L23/K23)</f>
        <v>180.53488372093022</v>
      </c>
      <c r="N23" s="3">
        <f>SUM(N2:N22)</f>
        <v>213</v>
      </c>
      <c r="O23" s="1">
        <f>SUM(M23+N23)</f>
        <v>393.53488372093022</v>
      </c>
    </row>
  </sheetData>
  <protectedRanges>
    <protectedRange algorithmName="SHA-512" hashValue="FG7sbUW81RLTrqZOgRQY3WT58Fmv2wpczdNtHSivDYpua2f0csBbi4PHtU2Z8RiB+M2w+jl67Do94rJCq0Ck5Q==" saltValue="84WXeaapoYvzxj0ZBNU3eQ==" spinCount="100000" sqref="L22:M22 O22" name="Range1_1"/>
    <protectedRange sqref="L20:M20 O20 O21 L21:M21" name="Range1"/>
  </protectedRanges>
  <conditionalFormatting sqref="E1">
    <cfRule type="top10" priority="281" bottom="1" rank="1"/>
    <cfRule type="top10" dxfId="851" priority="282" rank="1"/>
  </conditionalFormatting>
  <conditionalFormatting sqref="F1">
    <cfRule type="top10" priority="279" bottom="1" rank="1"/>
    <cfRule type="top10" dxfId="850" priority="280" rank="1"/>
  </conditionalFormatting>
  <conditionalFormatting sqref="G1">
    <cfRule type="top10" priority="277" bottom="1" rank="1"/>
    <cfRule type="top10" dxfId="849" priority="278" rank="1"/>
  </conditionalFormatting>
  <conditionalFormatting sqref="H1">
    <cfRule type="top10" priority="275" bottom="1" rank="1"/>
    <cfRule type="top10" dxfId="848" priority="276" rank="1"/>
  </conditionalFormatting>
  <conditionalFormatting sqref="I1">
    <cfRule type="top10" priority="273" bottom="1" rank="1"/>
    <cfRule type="top10" dxfId="847" priority="274" rank="1"/>
  </conditionalFormatting>
  <conditionalFormatting sqref="J1">
    <cfRule type="top10" priority="271" bottom="1" rank="1"/>
    <cfRule type="top10" dxfId="846" priority="272" rank="1"/>
  </conditionalFormatting>
  <conditionalFormatting sqref="E2">
    <cfRule type="top10" priority="245" bottom="1" rank="1"/>
    <cfRule type="top10" dxfId="845" priority="246" rank="1"/>
  </conditionalFormatting>
  <conditionalFormatting sqref="F2">
    <cfRule type="top10" priority="243" bottom="1" rank="1"/>
    <cfRule type="top10" dxfId="844" priority="244" rank="1"/>
  </conditionalFormatting>
  <conditionalFormatting sqref="G2">
    <cfRule type="top10" priority="241" bottom="1" rank="1"/>
    <cfRule type="top10" dxfId="843" priority="242" rank="1"/>
  </conditionalFormatting>
  <conditionalFormatting sqref="H2">
    <cfRule type="top10" priority="239" bottom="1" rank="1"/>
    <cfRule type="top10" dxfId="842" priority="240" rank="1"/>
  </conditionalFormatting>
  <conditionalFormatting sqref="I2">
    <cfRule type="top10" priority="237" bottom="1" rank="1"/>
    <cfRule type="top10" dxfId="841" priority="238" rank="1"/>
  </conditionalFormatting>
  <conditionalFormatting sqref="J2">
    <cfRule type="top10" priority="235" bottom="1" rank="1"/>
    <cfRule type="top10" dxfId="840" priority="236" rank="1"/>
  </conditionalFormatting>
  <conditionalFormatting sqref="E3">
    <cfRule type="top10" priority="233" bottom="1" rank="1"/>
    <cfRule type="top10" dxfId="839" priority="234" rank="1"/>
  </conditionalFormatting>
  <conditionalFormatting sqref="F3">
    <cfRule type="top10" priority="231" bottom="1" rank="1"/>
    <cfRule type="top10" dxfId="838" priority="232" rank="1"/>
  </conditionalFormatting>
  <conditionalFormatting sqref="G3">
    <cfRule type="top10" priority="229" bottom="1" rank="1"/>
    <cfRule type="top10" dxfId="837" priority="230" rank="1"/>
  </conditionalFormatting>
  <conditionalFormatting sqref="H3">
    <cfRule type="top10" priority="227" bottom="1" rank="1"/>
    <cfRule type="top10" dxfId="836" priority="228" rank="1"/>
  </conditionalFormatting>
  <conditionalFormatting sqref="I3">
    <cfRule type="top10" priority="225" bottom="1" rank="1"/>
    <cfRule type="top10" dxfId="835" priority="226" rank="1"/>
  </conditionalFormatting>
  <conditionalFormatting sqref="J3">
    <cfRule type="top10" priority="223" bottom="1" rank="1"/>
    <cfRule type="top10" dxfId="834" priority="224" rank="1"/>
  </conditionalFormatting>
  <conditionalFormatting sqref="E4">
    <cfRule type="top10" priority="221" bottom="1" rank="1"/>
    <cfRule type="top10" dxfId="833" priority="222" rank="1"/>
  </conditionalFormatting>
  <conditionalFormatting sqref="F4">
    <cfRule type="top10" priority="219" bottom="1" rank="1"/>
    <cfRule type="top10" dxfId="832" priority="220" rank="1"/>
  </conditionalFormatting>
  <conditionalFormatting sqref="G4">
    <cfRule type="top10" priority="217" bottom="1" rank="1"/>
    <cfRule type="top10" dxfId="831" priority="218" rank="1"/>
  </conditionalFormatting>
  <conditionalFormatting sqref="H4">
    <cfRule type="top10" priority="215" bottom="1" rank="1"/>
    <cfRule type="top10" dxfId="830" priority="216" rank="1"/>
  </conditionalFormatting>
  <conditionalFormatting sqref="I4">
    <cfRule type="top10" priority="213" bottom="1" rank="1"/>
    <cfRule type="top10" dxfId="829" priority="214" rank="1"/>
  </conditionalFormatting>
  <conditionalFormatting sqref="J4">
    <cfRule type="top10" priority="211" bottom="1" rank="1"/>
    <cfRule type="top10" dxfId="828" priority="212" rank="1"/>
  </conditionalFormatting>
  <conditionalFormatting sqref="E5">
    <cfRule type="top10" priority="209" bottom="1" rank="1"/>
    <cfRule type="top10" dxfId="827" priority="210" rank="1"/>
  </conditionalFormatting>
  <conditionalFormatting sqref="F5">
    <cfRule type="top10" priority="207" bottom="1" rank="1"/>
    <cfRule type="top10" dxfId="826" priority="208" rank="1"/>
  </conditionalFormatting>
  <conditionalFormatting sqref="G5">
    <cfRule type="top10" priority="205" bottom="1" rank="1"/>
    <cfRule type="top10" dxfId="825" priority="206" rank="1"/>
  </conditionalFormatting>
  <conditionalFormatting sqref="H5">
    <cfRule type="top10" priority="203" bottom="1" rank="1"/>
    <cfRule type="top10" dxfId="824" priority="204" rank="1"/>
  </conditionalFormatting>
  <conditionalFormatting sqref="I5">
    <cfRule type="top10" priority="201" bottom="1" rank="1"/>
    <cfRule type="top10" dxfId="823" priority="202" rank="1"/>
  </conditionalFormatting>
  <conditionalFormatting sqref="J5">
    <cfRule type="top10" priority="199" bottom="1" rank="1"/>
    <cfRule type="top10" dxfId="822" priority="200" rank="1"/>
  </conditionalFormatting>
  <conditionalFormatting sqref="E6">
    <cfRule type="top10" priority="197" bottom="1" rank="1"/>
    <cfRule type="top10" dxfId="821" priority="198" rank="1"/>
  </conditionalFormatting>
  <conditionalFormatting sqref="F6">
    <cfRule type="top10" priority="195" bottom="1" rank="1"/>
    <cfRule type="top10" dxfId="820" priority="196" rank="1"/>
  </conditionalFormatting>
  <conditionalFormatting sqref="G6">
    <cfRule type="top10" priority="193" bottom="1" rank="1"/>
    <cfRule type="top10" dxfId="819" priority="194" rank="1"/>
  </conditionalFormatting>
  <conditionalFormatting sqref="H6">
    <cfRule type="top10" priority="191" bottom="1" rank="1"/>
    <cfRule type="top10" dxfId="818" priority="192" rank="1"/>
  </conditionalFormatting>
  <conditionalFormatting sqref="I6">
    <cfRule type="top10" priority="189" bottom="1" rank="1"/>
    <cfRule type="top10" dxfId="817" priority="190" rank="1"/>
  </conditionalFormatting>
  <conditionalFormatting sqref="J6">
    <cfRule type="top10" priority="187" bottom="1" rank="1"/>
    <cfRule type="top10" dxfId="816" priority="188" rank="1"/>
  </conditionalFormatting>
  <conditionalFormatting sqref="E22">
    <cfRule type="top10" dxfId="815" priority="168" rank="1"/>
  </conditionalFormatting>
  <conditionalFormatting sqref="F22">
    <cfRule type="top10" dxfId="814" priority="167" rank="1"/>
  </conditionalFormatting>
  <conditionalFormatting sqref="G22">
    <cfRule type="top10" dxfId="813" priority="166" rank="1"/>
  </conditionalFormatting>
  <conditionalFormatting sqref="H22">
    <cfRule type="top10" dxfId="812" priority="165" rank="1"/>
  </conditionalFormatting>
  <conditionalFormatting sqref="I22">
    <cfRule type="top10" dxfId="811" priority="164" rank="1"/>
  </conditionalFormatting>
  <conditionalFormatting sqref="J22">
    <cfRule type="top10" dxfId="810" priority="163" rank="1"/>
  </conditionalFormatting>
  <conditionalFormatting sqref="E7">
    <cfRule type="top10" priority="161" bottom="1" rank="1"/>
    <cfRule type="top10" dxfId="809" priority="162" rank="1"/>
  </conditionalFormatting>
  <conditionalFormatting sqref="F7">
    <cfRule type="top10" priority="159" bottom="1" rank="1"/>
    <cfRule type="top10" dxfId="808" priority="160" rank="1"/>
  </conditionalFormatting>
  <conditionalFormatting sqref="G7">
    <cfRule type="top10" priority="157" bottom="1" rank="1"/>
    <cfRule type="top10" dxfId="807" priority="158" rank="1"/>
  </conditionalFormatting>
  <conditionalFormatting sqref="H7">
    <cfRule type="top10" priority="155" bottom="1" rank="1"/>
    <cfRule type="top10" dxfId="806" priority="156" rank="1"/>
  </conditionalFormatting>
  <conditionalFormatting sqref="I7">
    <cfRule type="top10" priority="153" bottom="1" rank="1"/>
    <cfRule type="top10" dxfId="805" priority="154" rank="1"/>
  </conditionalFormatting>
  <conditionalFormatting sqref="J7">
    <cfRule type="top10" priority="151" bottom="1" rank="1"/>
    <cfRule type="top10" dxfId="804" priority="152" rank="1"/>
  </conditionalFormatting>
  <conditionalFormatting sqref="E8">
    <cfRule type="top10" priority="149" bottom="1" rank="1"/>
    <cfRule type="top10" dxfId="803" priority="150" rank="1"/>
  </conditionalFormatting>
  <conditionalFormatting sqref="F8">
    <cfRule type="top10" priority="147" bottom="1" rank="1"/>
    <cfRule type="top10" dxfId="802" priority="148" rank="1"/>
  </conditionalFormatting>
  <conditionalFormatting sqref="G8">
    <cfRule type="top10" priority="145" bottom="1" rank="1"/>
    <cfRule type="top10" dxfId="801" priority="146" rank="1"/>
  </conditionalFormatting>
  <conditionalFormatting sqref="H8">
    <cfRule type="top10" priority="143" bottom="1" rank="1"/>
    <cfRule type="top10" dxfId="800" priority="144" rank="1"/>
  </conditionalFormatting>
  <conditionalFormatting sqref="I8">
    <cfRule type="top10" priority="141" bottom="1" rank="1"/>
    <cfRule type="top10" dxfId="799" priority="142" rank="1"/>
  </conditionalFormatting>
  <conditionalFormatting sqref="J8">
    <cfRule type="top10" priority="139" bottom="1" rank="1"/>
    <cfRule type="top10" dxfId="798" priority="140" rank="1"/>
  </conditionalFormatting>
  <conditionalFormatting sqref="E9">
    <cfRule type="top10" priority="137" bottom="1" rank="1"/>
    <cfRule type="top10" dxfId="797" priority="138" rank="1"/>
  </conditionalFormatting>
  <conditionalFormatting sqref="F9">
    <cfRule type="top10" priority="135" bottom="1" rank="1"/>
    <cfRule type="top10" dxfId="796" priority="136" rank="1"/>
  </conditionalFormatting>
  <conditionalFormatting sqref="G9">
    <cfRule type="top10" priority="133" bottom="1" rank="1"/>
    <cfRule type="top10" dxfId="795" priority="134" rank="1"/>
  </conditionalFormatting>
  <conditionalFormatting sqref="H9">
    <cfRule type="top10" priority="131" bottom="1" rank="1"/>
    <cfRule type="top10" dxfId="794" priority="132" rank="1"/>
  </conditionalFormatting>
  <conditionalFormatting sqref="I9">
    <cfRule type="top10" priority="129" bottom="1" rank="1"/>
    <cfRule type="top10" dxfId="793" priority="130" rank="1"/>
  </conditionalFormatting>
  <conditionalFormatting sqref="J9">
    <cfRule type="top10" priority="127" bottom="1" rank="1"/>
    <cfRule type="top10" dxfId="792" priority="128" rank="1"/>
  </conditionalFormatting>
  <conditionalFormatting sqref="E10">
    <cfRule type="top10" priority="115" bottom="1" rank="1"/>
    <cfRule type="top10" dxfId="791" priority="116" rank="1"/>
  </conditionalFormatting>
  <conditionalFormatting sqref="F10">
    <cfRule type="top10" priority="117" bottom="1" rank="1"/>
    <cfRule type="top10" dxfId="790" priority="118" rank="1"/>
  </conditionalFormatting>
  <conditionalFormatting sqref="G10">
    <cfRule type="top10" priority="119" bottom="1" rank="1"/>
    <cfRule type="top10" dxfId="789" priority="120" rank="1"/>
  </conditionalFormatting>
  <conditionalFormatting sqref="H10">
    <cfRule type="top10" priority="121" bottom="1" rank="1"/>
    <cfRule type="top10" dxfId="788" priority="122" rank="1"/>
  </conditionalFormatting>
  <conditionalFormatting sqref="I10">
    <cfRule type="top10" priority="123" bottom="1" rank="1"/>
    <cfRule type="top10" dxfId="787" priority="124" rank="1"/>
  </conditionalFormatting>
  <conditionalFormatting sqref="J10">
    <cfRule type="top10" priority="125" bottom="1" rank="1"/>
    <cfRule type="top10" dxfId="786" priority="126" rank="1"/>
  </conditionalFormatting>
  <conditionalFormatting sqref="E11">
    <cfRule type="top10" priority="113" bottom="1" rank="1"/>
    <cfRule type="top10" dxfId="785" priority="114" rank="1"/>
  </conditionalFormatting>
  <conditionalFormatting sqref="F11">
    <cfRule type="top10" priority="111" bottom="1" rank="1"/>
    <cfRule type="top10" dxfId="784" priority="112" rank="1"/>
  </conditionalFormatting>
  <conditionalFormatting sqref="G11">
    <cfRule type="top10" priority="109" bottom="1" rank="1"/>
    <cfRule type="top10" dxfId="783" priority="110" rank="1"/>
  </conditionalFormatting>
  <conditionalFormatting sqref="H11">
    <cfRule type="top10" priority="107" bottom="1" rank="1"/>
    <cfRule type="top10" dxfId="782" priority="108" rank="1"/>
  </conditionalFormatting>
  <conditionalFormatting sqref="I11">
    <cfRule type="top10" priority="105" bottom="1" rank="1"/>
    <cfRule type="top10" dxfId="781" priority="106" rank="1"/>
  </conditionalFormatting>
  <conditionalFormatting sqref="J11">
    <cfRule type="top10" priority="103" bottom="1" rank="1"/>
    <cfRule type="top10" dxfId="780" priority="104" rank="1"/>
  </conditionalFormatting>
  <conditionalFormatting sqref="E12:E13">
    <cfRule type="top10" priority="101" bottom="1" rank="1"/>
    <cfRule type="top10" dxfId="779" priority="102" rank="1"/>
  </conditionalFormatting>
  <conditionalFormatting sqref="F12:F13">
    <cfRule type="top10" priority="99" bottom="1" rank="1"/>
    <cfRule type="top10" dxfId="778" priority="100" rank="1"/>
  </conditionalFormatting>
  <conditionalFormatting sqref="G12:G13">
    <cfRule type="top10" priority="97" bottom="1" rank="1"/>
    <cfRule type="top10" dxfId="777" priority="98" rank="1"/>
  </conditionalFormatting>
  <conditionalFormatting sqref="H12:H13">
    <cfRule type="top10" priority="95" bottom="1" rank="1"/>
    <cfRule type="top10" dxfId="776" priority="96" rank="1"/>
  </conditionalFormatting>
  <conditionalFormatting sqref="I12:I13">
    <cfRule type="top10" priority="93" bottom="1" rank="1"/>
    <cfRule type="top10" dxfId="775" priority="94" rank="1"/>
  </conditionalFormatting>
  <conditionalFormatting sqref="J12:J13">
    <cfRule type="top10" priority="91" bottom="1" rank="1"/>
    <cfRule type="top10" dxfId="774" priority="92" rank="1"/>
  </conditionalFormatting>
  <conditionalFormatting sqref="E14">
    <cfRule type="top10" priority="89" bottom="1" rank="1"/>
    <cfRule type="top10" dxfId="773" priority="90" rank="1"/>
  </conditionalFormatting>
  <conditionalFormatting sqref="F14">
    <cfRule type="top10" priority="87" bottom="1" rank="1"/>
    <cfRule type="top10" dxfId="772" priority="88" rank="1"/>
  </conditionalFormatting>
  <conditionalFormatting sqref="G14">
    <cfRule type="top10" priority="85" bottom="1" rank="1"/>
    <cfRule type="top10" dxfId="771" priority="86" rank="1"/>
  </conditionalFormatting>
  <conditionalFormatting sqref="H14">
    <cfRule type="top10" priority="83" bottom="1" rank="1"/>
    <cfRule type="top10" dxfId="770" priority="84" rank="1"/>
  </conditionalFormatting>
  <conditionalFormatting sqref="I14">
    <cfRule type="top10" priority="81" bottom="1" rank="1"/>
    <cfRule type="top10" dxfId="769" priority="82" rank="1"/>
  </conditionalFormatting>
  <conditionalFormatting sqref="J14">
    <cfRule type="top10" priority="79" bottom="1" rank="1"/>
    <cfRule type="top10" dxfId="768" priority="80" rank="1"/>
  </conditionalFormatting>
  <conditionalFormatting sqref="E15">
    <cfRule type="top10" priority="77" bottom="1" rank="1"/>
    <cfRule type="top10" dxfId="767" priority="78" rank="1"/>
  </conditionalFormatting>
  <conditionalFormatting sqref="F15">
    <cfRule type="top10" priority="75" bottom="1" rank="1"/>
    <cfRule type="top10" dxfId="766" priority="76" rank="1"/>
  </conditionalFormatting>
  <conditionalFormatting sqref="G15">
    <cfRule type="top10" priority="73" bottom="1" rank="1"/>
    <cfRule type="top10" dxfId="765" priority="74" rank="1"/>
  </conditionalFormatting>
  <conditionalFormatting sqref="H15">
    <cfRule type="top10" priority="71" bottom="1" rank="1"/>
    <cfRule type="top10" dxfId="764" priority="72" rank="1"/>
  </conditionalFormatting>
  <conditionalFormatting sqref="I15">
    <cfRule type="top10" priority="69" bottom="1" rank="1"/>
    <cfRule type="top10" dxfId="763" priority="70" rank="1"/>
  </conditionalFormatting>
  <conditionalFormatting sqref="J15">
    <cfRule type="top10" priority="67" bottom="1" rank="1"/>
    <cfRule type="top10" dxfId="762" priority="68" rank="1"/>
  </conditionalFormatting>
  <conditionalFormatting sqref="E16">
    <cfRule type="top10" priority="65" bottom="1" rank="1"/>
    <cfRule type="top10" dxfId="761" priority="66" rank="1"/>
  </conditionalFormatting>
  <conditionalFormatting sqref="F16">
    <cfRule type="top10" priority="63" bottom="1" rank="1"/>
    <cfRule type="top10" dxfId="760" priority="64" rank="1"/>
  </conditionalFormatting>
  <conditionalFormatting sqref="G16">
    <cfRule type="top10" priority="61" bottom="1" rank="1"/>
    <cfRule type="top10" dxfId="759" priority="62" rank="1"/>
  </conditionalFormatting>
  <conditionalFormatting sqref="H16">
    <cfRule type="top10" priority="59" bottom="1" rank="1"/>
    <cfRule type="top10" dxfId="758" priority="60" rank="1"/>
  </conditionalFormatting>
  <conditionalFormatting sqref="I16">
    <cfRule type="top10" priority="57" bottom="1" rank="1"/>
    <cfRule type="top10" dxfId="757" priority="58" rank="1"/>
  </conditionalFormatting>
  <conditionalFormatting sqref="J16">
    <cfRule type="top10" priority="55" bottom="1" rank="1"/>
    <cfRule type="top10" dxfId="756" priority="56" rank="1"/>
  </conditionalFormatting>
  <conditionalFormatting sqref="E17">
    <cfRule type="top10" priority="53" bottom="1" rank="1"/>
    <cfRule type="top10" dxfId="755" priority="54" rank="1"/>
  </conditionalFormatting>
  <conditionalFormatting sqref="F17">
    <cfRule type="top10" priority="51" bottom="1" rank="1"/>
    <cfRule type="top10" dxfId="754" priority="52" rank="1"/>
  </conditionalFormatting>
  <conditionalFormatting sqref="G17">
    <cfRule type="top10" priority="49" bottom="1" rank="1"/>
    <cfRule type="top10" dxfId="753" priority="50" rank="1"/>
  </conditionalFormatting>
  <conditionalFormatting sqref="H17">
    <cfRule type="top10" priority="47" bottom="1" rank="1"/>
    <cfRule type="top10" dxfId="752" priority="48" rank="1"/>
  </conditionalFormatting>
  <conditionalFormatting sqref="I17">
    <cfRule type="top10" priority="45" bottom="1" rank="1"/>
    <cfRule type="top10" dxfId="751" priority="46" rank="1"/>
  </conditionalFormatting>
  <conditionalFormatting sqref="J17">
    <cfRule type="top10" priority="43" bottom="1" rank="1"/>
    <cfRule type="top10" dxfId="750" priority="44" rank="1"/>
  </conditionalFormatting>
  <conditionalFormatting sqref="E18">
    <cfRule type="top10" priority="31" bottom="1" rank="1"/>
    <cfRule type="top10" dxfId="749" priority="32" rank="1"/>
  </conditionalFormatting>
  <conditionalFormatting sqref="F18">
    <cfRule type="top10" priority="33" bottom="1" rank="1"/>
    <cfRule type="top10" dxfId="748" priority="34" rank="1"/>
  </conditionalFormatting>
  <conditionalFormatting sqref="G18">
    <cfRule type="top10" priority="35" bottom="1" rank="1"/>
    <cfRule type="top10" dxfId="747" priority="36" rank="1"/>
  </conditionalFormatting>
  <conditionalFormatting sqref="H18">
    <cfRule type="top10" priority="37" bottom="1" rank="1"/>
    <cfRule type="top10" dxfId="746" priority="38" rank="1"/>
  </conditionalFormatting>
  <conditionalFormatting sqref="I18">
    <cfRule type="top10" priority="39" bottom="1" rank="1"/>
    <cfRule type="top10" dxfId="745" priority="40" rank="1"/>
  </conditionalFormatting>
  <conditionalFormatting sqref="J18">
    <cfRule type="top10" priority="41" bottom="1" rank="1"/>
    <cfRule type="top10" dxfId="744" priority="42" rank="1"/>
  </conditionalFormatting>
  <conditionalFormatting sqref="E19">
    <cfRule type="top10" priority="29" bottom="1" rank="1"/>
    <cfRule type="top10" dxfId="743" priority="30" rank="1"/>
  </conditionalFormatting>
  <conditionalFormatting sqref="F19">
    <cfRule type="top10" priority="27" bottom="1" rank="1"/>
    <cfRule type="top10" dxfId="742" priority="28" rank="1"/>
  </conditionalFormatting>
  <conditionalFormatting sqref="G19">
    <cfRule type="top10" priority="25" bottom="1" rank="1"/>
    <cfRule type="top10" dxfId="741" priority="26" rank="1"/>
  </conditionalFormatting>
  <conditionalFormatting sqref="H19">
    <cfRule type="top10" priority="23" bottom="1" rank="1"/>
    <cfRule type="top10" dxfId="740" priority="24" rank="1"/>
  </conditionalFormatting>
  <conditionalFormatting sqref="I19">
    <cfRule type="top10" priority="21" bottom="1" rank="1"/>
    <cfRule type="top10" dxfId="739" priority="22" rank="1"/>
  </conditionalFormatting>
  <conditionalFormatting sqref="J19">
    <cfRule type="top10" priority="19" bottom="1" rank="1"/>
    <cfRule type="top10" dxfId="738" priority="20" rank="1"/>
  </conditionalFormatting>
  <conditionalFormatting sqref="E20">
    <cfRule type="expression" dxfId="737" priority="13" stopIfTrue="1">
      <formula>LARGE(($H$51:$H$63),MIN( 1,COUNT($H$51:$H$63)))&lt;=E20</formula>
    </cfRule>
  </conditionalFormatting>
  <conditionalFormatting sqref="F20">
    <cfRule type="expression" dxfId="736" priority="14" stopIfTrue="1">
      <formula>LARGE(($I$51:$I$63),MIN( 1,COUNT($I$51:$I$63)))&lt;=F20</formula>
    </cfRule>
  </conditionalFormatting>
  <conditionalFormatting sqref="G20">
    <cfRule type="expression" dxfId="735" priority="15" stopIfTrue="1">
      <formula>LARGE(($J$51:$J$63),MIN( 1,COUNT($J$51:$J$63)))&lt;=G20</formula>
    </cfRule>
  </conditionalFormatting>
  <conditionalFormatting sqref="H20">
    <cfRule type="expression" dxfId="734" priority="16" stopIfTrue="1">
      <formula>LARGE(($K$51:$K$63),MIN( 1,COUNT($K$51:$K$63)))&lt;=H20</formula>
    </cfRule>
  </conditionalFormatting>
  <conditionalFormatting sqref="I20">
    <cfRule type="expression" dxfId="733" priority="17" stopIfTrue="1">
      <formula>LARGE(($L$51:$L$63),MIN( 1,COUNT($L$51:$L$63)))&lt;=I20</formula>
    </cfRule>
  </conditionalFormatting>
  <conditionalFormatting sqref="J20">
    <cfRule type="expression" dxfId="732" priority="18" stopIfTrue="1">
      <formula>LARGE(($M$51:$M$63),MIN( 1,COUNT($M$51:$M$63)))&lt;=J20</formula>
    </cfRule>
  </conditionalFormatting>
  <conditionalFormatting sqref="E21">
    <cfRule type="top10" priority="11" bottom="1" rank="1"/>
    <cfRule type="top10" dxfId="731" priority="12" rank="1"/>
  </conditionalFormatting>
  <conditionalFormatting sqref="F21">
    <cfRule type="top10" priority="9" bottom="1" rank="1"/>
    <cfRule type="top10" dxfId="730" priority="10" rank="1"/>
  </conditionalFormatting>
  <conditionalFormatting sqref="G21">
    <cfRule type="top10" priority="7" bottom="1" rank="1"/>
    <cfRule type="top10" dxfId="729" priority="8" rank="1"/>
  </conditionalFormatting>
  <conditionalFormatting sqref="H21">
    <cfRule type="top10" priority="5" bottom="1" rank="1"/>
    <cfRule type="top10" dxfId="728" priority="6" rank="1"/>
  </conditionalFormatting>
  <conditionalFormatting sqref="I21">
    <cfRule type="top10" priority="3" bottom="1" rank="1"/>
    <cfRule type="top10" dxfId="727" priority="4" rank="1"/>
  </conditionalFormatting>
  <conditionalFormatting sqref="J21">
    <cfRule type="top10" priority="1" bottom="1" rank="1"/>
    <cfRule type="top10" dxfId="7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AD7DBBD-4519-40D0-ADB5-6C9CDAA9F739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417FA328-0CD3-4FB4-AD84-78DC227FDF70}">
          <x14:formula1>
            <xm:f>'C:\Users\gih93\Documents\[ABRA2019.xlsm]Data'!#REF!</xm:f>
          </x14:formula1>
          <xm:sqref>B3:B8 B11:B21</xm:sqref>
        </x14:dataValidation>
        <x14:dataValidation type="list" allowBlank="1" showInputMessage="1" showErrorMessage="1" xr:uid="{5EE317E0-197D-4A9D-8681-F627AD8FE348}">
          <x14:formula1>
            <xm:f>'C:\Users\abra2\Desktop\ABRA Files and More\[Test File For ABRA.xlsx]DATA SHEET'!#REF!</xm:f>
          </x14:formula1>
          <xm:sqref>B22</xm:sqref>
        </x14:dataValidation>
        <x14:dataValidation type="list" allowBlank="1" showInputMessage="1" showErrorMessage="1" xr:uid="{5B65351D-A357-4047-9AD8-D5C85980CD5E}">
          <x14:formula1>
            <xm:f>'C:\Users\Ronald\Documents\2016 ABRA\ABRA Scoring Programs\[ABRA2019.xlsm]Data'!#REF!</xm:f>
          </x14:formula1>
          <xm:sqref>B9:B10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5DCC-F3BE-4091-A4D6-5CDD993488B7}">
  <dimension ref="A1:O5"/>
  <sheetViews>
    <sheetView workbookViewId="0">
      <selection activeCell="C4" sqref="C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5" t="s">
        <v>20</v>
      </c>
      <c r="B2" s="15" t="s">
        <v>30</v>
      </c>
      <c r="C2" s="16">
        <v>43520</v>
      </c>
      <c r="D2" s="17" t="s">
        <v>29</v>
      </c>
      <c r="E2" s="15">
        <v>155</v>
      </c>
      <c r="F2" s="15">
        <v>165</v>
      </c>
      <c r="G2" s="15">
        <v>163</v>
      </c>
      <c r="H2" s="15">
        <v>169</v>
      </c>
      <c r="I2" s="15"/>
      <c r="J2" s="15"/>
      <c r="K2" s="18">
        <v>4</v>
      </c>
      <c r="L2" s="18">
        <v>652</v>
      </c>
      <c r="M2" s="19">
        <v>163</v>
      </c>
      <c r="N2" s="18">
        <v>4</v>
      </c>
      <c r="O2" s="19">
        <v>167</v>
      </c>
    </row>
    <row r="3" spans="1:15" ht="15.75" x14ac:dyDescent="0.3">
      <c r="A3" s="56" t="s">
        <v>59</v>
      </c>
      <c r="B3" s="56" t="s">
        <v>30</v>
      </c>
      <c r="C3" s="57">
        <v>43674</v>
      </c>
      <c r="D3" s="56" t="s">
        <v>29</v>
      </c>
      <c r="E3" s="56">
        <v>174</v>
      </c>
      <c r="F3" s="56">
        <v>176</v>
      </c>
      <c r="G3" s="56">
        <v>179</v>
      </c>
      <c r="H3" s="56">
        <v>181</v>
      </c>
      <c r="I3" s="56"/>
      <c r="J3" s="56"/>
      <c r="K3" s="56">
        <v>4</v>
      </c>
      <c r="L3" s="56">
        <f t="shared" ref="L3" si="0">SUM(E3:J3)</f>
        <v>710</v>
      </c>
      <c r="M3" s="56">
        <f t="shared" ref="M3" si="1">SUM(L3/K3)</f>
        <v>177.5</v>
      </c>
      <c r="N3" s="56">
        <v>3</v>
      </c>
      <c r="O3" s="56">
        <f t="shared" ref="O3" si="2">SUM(M3+N3)</f>
        <v>180.5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1362</v>
      </c>
      <c r="M5" s="1">
        <f>SUM(L5/K5)</f>
        <v>170.25</v>
      </c>
      <c r="N5" s="3">
        <f>SUM(N2:N4)</f>
        <v>7</v>
      </c>
      <c r="O5" s="1">
        <f>SUM(M5+N5)</f>
        <v>177.25</v>
      </c>
    </row>
  </sheetData>
  <conditionalFormatting sqref="E1">
    <cfRule type="top10" priority="47" bottom="1" rank="1"/>
    <cfRule type="top10" dxfId="725" priority="48" rank="1"/>
  </conditionalFormatting>
  <conditionalFormatting sqref="F1">
    <cfRule type="top10" priority="45" bottom="1" rank="1"/>
    <cfRule type="top10" dxfId="724" priority="46" rank="1"/>
  </conditionalFormatting>
  <conditionalFormatting sqref="G1">
    <cfRule type="top10" priority="43" bottom="1" rank="1"/>
    <cfRule type="top10" dxfId="723" priority="44" rank="1"/>
  </conditionalFormatting>
  <conditionalFormatting sqref="H1">
    <cfRule type="top10" priority="41" bottom="1" rank="1"/>
    <cfRule type="top10" dxfId="722" priority="42" rank="1"/>
  </conditionalFormatting>
  <conditionalFormatting sqref="I1">
    <cfRule type="top10" priority="39" bottom="1" rank="1"/>
    <cfRule type="top10" dxfId="721" priority="40" rank="1"/>
  </conditionalFormatting>
  <conditionalFormatting sqref="J1">
    <cfRule type="top10" priority="37" bottom="1" rank="1"/>
    <cfRule type="top10" dxfId="720" priority="38" rank="1"/>
  </conditionalFormatting>
  <conditionalFormatting sqref="E4">
    <cfRule type="top10" priority="35" bottom="1" rank="1"/>
    <cfRule type="top10" dxfId="719" priority="36" rank="1"/>
  </conditionalFormatting>
  <conditionalFormatting sqref="F4">
    <cfRule type="top10" priority="33" bottom="1" rank="1"/>
    <cfRule type="top10" dxfId="718" priority="34" rank="1"/>
  </conditionalFormatting>
  <conditionalFormatting sqref="G4">
    <cfRule type="top10" priority="31" bottom="1" rank="1"/>
    <cfRule type="top10" dxfId="717" priority="32" rank="1"/>
  </conditionalFormatting>
  <conditionalFormatting sqref="H4">
    <cfRule type="top10" priority="29" bottom="1" rank="1"/>
    <cfRule type="top10" dxfId="716" priority="30" rank="1"/>
  </conditionalFormatting>
  <conditionalFormatting sqref="I4">
    <cfRule type="top10" priority="27" bottom="1" rank="1"/>
    <cfRule type="top10" dxfId="715" priority="28" rank="1"/>
  </conditionalFormatting>
  <conditionalFormatting sqref="J4">
    <cfRule type="top10" priority="25" bottom="1" rank="1"/>
    <cfRule type="top10" dxfId="714" priority="26" rank="1"/>
  </conditionalFormatting>
  <conditionalFormatting sqref="E2">
    <cfRule type="top10" priority="11" bottom="1" rank="1"/>
    <cfRule type="top10" dxfId="713" priority="12" rank="1"/>
  </conditionalFormatting>
  <conditionalFormatting sqref="F2">
    <cfRule type="top10" priority="9" bottom="1" rank="1"/>
    <cfRule type="top10" dxfId="712" priority="10" rank="1"/>
  </conditionalFormatting>
  <conditionalFormatting sqref="G2">
    <cfRule type="top10" priority="7" bottom="1" rank="1"/>
    <cfRule type="top10" dxfId="711" priority="8" rank="1"/>
  </conditionalFormatting>
  <conditionalFormatting sqref="H2">
    <cfRule type="top10" priority="5" bottom="1" rank="1"/>
    <cfRule type="top10" dxfId="710" priority="6" rank="1"/>
  </conditionalFormatting>
  <conditionalFormatting sqref="I2">
    <cfRule type="top10" priority="3" bottom="1" rank="1"/>
    <cfRule type="top10" dxfId="709" priority="4" rank="1"/>
  </conditionalFormatting>
  <conditionalFormatting sqref="J2">
    <cfRule type="top10" priority="1" bottom="1" rank="1"/>
    <cfRule type="top10" dxfId="7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AFF75C-5924-4BC1-BE4D-558DC908121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2506B73-79D5-44D3-A8C5-B59EEE048075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5455-A390-4D3B-9BB0-E6976D4CF411}">
  <dimension ref="A1:O5"/>
  <sheetViews>
    <sheetView workbookViewId="0">
      <selection activeCell="C30" sqref="C30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43" t="s">
        <v>59</v>
      </c>
      <c r="B2" s="44" t="s">
        <v>62</v>
      </c>
      <c r="C2" s="45">
        <v>43666</v>
      </c>
      <c r="D2" s="46" t="s">
        <v>61</v>
      </c>
      <c r="E2" s="47">
        <v>172</v>
      </c>
      <c r="F2" s="47">
        <v>176</v>
      </c>
      <c r="G2" s="47">
        <v>171</v>
      </c>
      <c r="H2" s="48"/>
      <c r="I2" s="48"/>
      <c r="J2" s="48"/>
      <c r="K2" s="49">
        <f>COUNT(E2:J2)</f>
        <v>3</v>
      </c>
      <c r="L2" s="49">
        <f>SUM(E2:J2)</f>
        <v>519</v>
      </c>
      <c r="M2" s="50">
        <f>SUM(L2/K2)</f>
        <v>173</v>
      </c>
      <c r="N2" s="44">
        <v>4</v>
      </c>
      <c r="O2" s="51">
        <f>SUM(M2+N2)</f>
        <v>177</v>
      </c>
    </row>
    <row r="3" spans="1:15" ht="30" x14ac:dyDescent="0.3">
      <c r="A3" s="43" t="s">
        <v>59</v>
      </c>
      <c r="B3" s="44" t="s">
        <v>62</v>
      </c>
      <c r="C3" s="45">
        <v>43694</v>
      </c>
      <c r="D3" s="46" t="s">
        <v>61</v>
      </c>
      <c r="E3" s="63">
        <v>175</v>
      </c>
      <c r="F3" s="63">
        <v>174</v>
      </c>
      <c r="G3" s="63">
        <v>174</v>
      </c>
      <c r="H3" s="48"/>
      <c r="I3" s="48"/>
      <c r="J3" s="48"/>
      <c r="K3" s="49">
        <f>COUNT(E3:J3)</f>
        <v>3</v>
      </c>
      <c r="L3" s="49">
        <f>SUM(E3:J3)</f>
        <v>523</v>
      </c>
      <c r="M3" s="50">
        <f>SUM(L3/K3)</f>
        <v>174.33333333333334</v>
      </c>
      <c r="N3" s="44">
        <v>5</v>
      </c>
      <c r="O3" s="51">
        <f>SUM(M3+N3)</f>
        <v>179.33333333333334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6</v>
      </c>
      <c r="L5" s="3">
        <f>SUM(L2:L4)</f>
        <v>1042</v>
      </c>
      <c r="M5" s="1">
        <f>SUM(L5/K5)</f>
        <v>173.66666666666666</v>
      </c>
      <c r="N5" s="3">
        <f>SUM(N2:N4)</f>
        <v>9</v>
      </c>
      <c r="O5" s="1">
        <f>SUM(M5+N5)</f>
        <v>182.66666666666666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</protectedRanges>
  <conditionalFormatting sqref="E1">
    <cfRule type="top10" priority="47" bottom="1" rank="1"/>
    <cfRule type="top10" dxfId="707" priority="48" rank="1"/>
  </conditionalFormatting>
  <conditionalFormatting sqref="F1">
    <cfRule type="top10" priority="45" bottom="1" rank="1"/>
    <cfRule type="top10" dxfId="706" priority="46" rank="1"/>
  </conditionalFormatting>
  <conditionalFormatting sqref="G1">
    <cfRule type="top10" priority="43" bottom="1" rank="1"/>
    <cfRule type="top10" dxfId="705" priority="44" rank="1"/>
  </conditionalFormatting>
  <conditionalFormatting sqref="H1">
    <cfRule type="top10" priority="41" bottom="1" rank="1"/>
    <cfRule type="top10" dxfId="704" priority="42" rank="1"/>
  </conditionalFormatting>
  <conditionalFormatting sqref="I1">
    <cfRule type="top10" priority="39" bottom="1" rank="1"/>
    <cfRule type="top10" dxfId="703" priority="40" rank="1"/>
  </conditionalFormatting>
  <conditionalFormatting sqref="J1">
    <cfRule type="top10" priority="37" bottom="1" rank="1"/>
    <cfRule type="top10" dxfId="702" priority="38" rank="1"/>
  </conditionalFormatting>
  <conditionalFormatting sqref="E4">
    <cfRule type="top10" priority="35" bottom="1" rank="1"/>
    <cfRule type="top10" dxfId="701" priority="36" rank="1"/>
  </conditionalFormatting>
  <conditionalFormatting sqref="F4">
    <cfRule type="top10" priority="33" bottom="1" rank="1"/>
    <cfRule type="top10" dxfId="700" priority="34" rank="1"/>
  </conditionalFormatting>
  <conditionalFormatting sqref="G4">
    <cfRule type="top10" priority="31" bottom="1" rank="1"/>
    <cfRule type="top10" dxfId="699" priority="32" rank="1"/>
  </conditionalFormatting>
  <conditionalFormatting sqref="H4">
    <cfRule type="top10" priority="29" bottom="1" rank="1"/>
    <cfRule type="top10" dxfId="698" priority="30" rank="1"/>
  </conditionalFormatting>
  <conditionalFormatting sqref="I4">
    <cfRule type="top10" priority="27" bottom="1" rank="1"/>
    <cfRule type="top10" dxfId="697" priority="28" rank="1"/>
  </conditionalFormatting>
  <conditionalFormatting sqref="J4">
    <cfRule type="top10" priority="25" bottom="1" rank="1"/>
    <cfRule type="top10" dxfId="696" priority="26" rank="1"/>
  </conditionalFormatting>
  <conditionalFormatting sqref="E2">
    <cfRule type="top10" dxfId="695" priority="7" rank="1"/>
  </conditionalFormatting>
  <conditionalFormatting sqref="F2">
    <cfRule type="top10" dxfId="694" priority="8" rank="1"/>
  </conditionalFormatting>
  <conditionalFormatting sqref="G2">
    <cfRule type="top10" dxfId="693" priority="9" rank="1"/>
  </conditionalFormatting>
  <conditionalFormatting sqref="H2">
    <cfRule type="top10" dxfId="692" priority="10" rank="1"/>
  </conditionalFormatting>
  <conditionalFormatting sqref="I2">
    <cfRule type="top10" dxfId="691" priority="11" rank="1"/>
  </conditionalFormatting>
  <conditionalFormatting sqref="J2">
    <cfRule type="top10" dxfId="690" priority="12" rank="1"/>
  </conditionalFormatting>
  <conditionalFormatting sqref="E3">
    <cfRule type="top10" dxfId="689" priority="1" rank="1"/>
  </conditionalFormatting>
  <conditionalFormatting sqref="F3">
    <cfRule type="top10" dxfId="688" priority="2" rank="1"/>
  </conditionalFormatting>
  <conditionalFormatting sqref="G3">
    <cfRule type="top10" dxfId="687" priority="3" rank="1"/>
  </conditionalFormatting>
  <conditionalFormatting sqref="H3">
    <cfRule type="top10" dxfId="686" priority="4" rank="1"/>
  </conditionalFormatting>
  <conditionalFormatting sqref="I3">
    <cfRule type="top10" dxfId="685" priority="5" rank="1"/>
  </conditionalFormatting>
  <conditionalFormatting sqref="J3">
    <cfRule type="top10" dxfId="684" priority="6" rank="1"/>
  </conditionalFormatting>
  <dataValidations count="1">
    <dataValidation type="list" allowBlank="1" showInputMessage="1" showErrorMessage="1" sqref="B2" xr:uid="{A258F479-7C00-4444-863D-8A5033EDDB0C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634F48-D2D9-4B0F-85EC-5180479E80E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85777A0-5481-48EB-AEFC-4865004FC902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08C0-C168-4950-A039-C699786B2C11}">
  <dimension ref="A1:O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20</v>
      </c>
      <c r="B2" s="20" t="s">
        <v>51</v>
      </c>
      <c r="C2" s="21">
        <v>43582</v>
      </c>
      <c r="D2" s="22" t="s">
        <v>41</v>
      </c>
      <c r="E2" s="20">
        <v>170</v>
      </c>
      <c r="F2" s="20">
        <v>163</v>
      </c>
      <c r="G2" s="20">
        <v>157</v>
      </c>
      <c r="H2" s="20">
        <v>149</v>
      </c>
      <c r="I2" s="20"/>
      <c r="J2" s="20"/>
      <c r="K2" s="23">
        <v>4</v>
      </c>
      <c r="L2" s="23">
        <v>639</v>
      </c>
      <c r="M2" s="24">
        <v>159.75</v>
      </c>
      <c r="N2" s="23">
        <v>2</v>
      </c>
      <c r="O2" s="24">
        <v>161.75</v>
      </c>
    </row>
    <row r="3" spans="1:15" x14ac:dyDescent="0.3">
      <c r="A3" s="20" t="s">
        <v>20</v>
      </c>
      <c r="B3" s="20" t="s">
        <v>51</v>
      </c>
      <c r="C3" s="21">
        <v>43764</v>
      </c>
      <c r="D3" s="22" t="s">
        <v>41</v>
      </c>
      <c r="E3" s="20">
        <v>175</v>
      </c>
      <c r="F3" s="20">
        <v>172</v>
      </c>
      <c r="G3" s="20">
        <v>160</v>
      </c>
      <c r="H3" s="20">
        <v>180</v>
      </c>
      <c r="I3" s="20"/>
      <c r="J3" s="20"/>
      <c r="K3" s="23">
        <v>4</v>
      </c>
      <c r="L3" s="23">
        <v>687</v>
      </c>
      <c r="M3" s="24">
        <v>171.75</v>
      </c>
      <c r="N3" s="23">
        <v>3</v>
      </c>
      <c r="O3" s="24">
        <v>174.75</v>
      </c>
    </row>
    <row r="4" spans="1:15" x14ac:dyDescent="0.3">
      <c r="A4" s="7" t="s">
        <v>20</v>
      </c>
      <c r="B4" s="7" t="s">
        <v>51</v>
      </c>
      <c r="C4" s="8">
        <v>43778</v>
      </c>
      <c r="D4" s="9" t="s">
        <v>41</v>
      </c>
      <c r="E4" s="7">
        <v>180</v>
      </c>
      <c r="F4" s="7">
        <v>168</v>
      </c>
      <c r="G4" s="7">
        <v>177</v>
      </c>
      <c r="H4" s="7">
        <v>172</v>
      </c>
      <c r="I4" s="7">
        <v>174</v>
      </c>
      <c r="J4" s="7">
        <v>170</v>
      </c>
      <c r="K4" s="10">
        <v>6</v>
      </c>
      <c r="L4" s="10">
        <v>1041</v>
      </c>
      <c r="M4" s="11">
        <v>173.5</v>
      </c>
      <c r="N4" s="10">
        <v>4</v>
      </c>
      <c r="O4" s="11">
        <v>177.5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14</v>
      </c>
      <c r="L6" s="3">
        <f>SUM(L2:L5)</f>
        <v>2367</v>
      </c>
      <c r="M6" s="1">
        <f>SUM(L6/K6)</f>
        <v>169.07142857142858</v>
      </c>
      <c r="N6" s="3">
        <f>SUM(N2:N5)</f>
        <v>9</v>
      </c>
      <c r="O6" s="1">
        <f>SUM(M6+N6)</f>
        <v>178.07142857142858</v>
      </c>
    </row>
  </sheetData>
  <conditionalFormatting sqref="E1">
    <cfRule type="top10" priority="71" bottom="1" rank="1"/>
    <cfRule type="top10" dxfId="683" priority="72" rank="1"/>
  </conditionalFormatting>
  <conditionalFormatting sqref="F1">
    <cfRule type="top10" priority="69" bottom="1" rank="1"/>
    <cfRule type="top10" dxfId="682" priority="70" rank="1"/>
  </conditionalFormatting>
  <conditionalFormatting sqref="G1">
    <cfRule type="top10" priority="67" bottom="1" rank="1"/>
    <cfRule type="top10" dxfId="681" priority="68" rank="1"/>
  </conditionalFormatting>
  <conditionalFormatting sqref="H1">
    <cfRule type="top10" priority="65" bottom="1" rank="1"/>
    <cfRule type="top10" dxfId="680" priority="66" rank="1"/>
  </conditionalFormatting>
  <conditionalFormatting sqref="I1">
    <cfRule type="top10" priority="63" bottom="1" rank="1"/>
    <cfRule type="top10" dxfId="679" priority="64" rank="1"/>
  </conditionalFormatting>
  <conditionalFormatting sqref="J1">
    <cfRule type="top10" priority="61" bottom="1" rank="1"/>
    <cfRule type="top10" dxfId="678" priority="62" rank="1"/>
  </conditionalFormatting>
  <conditionalFormatting sqref="E5">
    <cfRule type="top10" priority="59" bottom="1" rank="1"/>
    <cfRule type="top10" dxfId="677" priority="60" rank="1"/>
  </conditionalFormatting>
  <conditionalFormatting sqref="F5">
    <cfRule type="top10" priority="57" bottom="1" rank="1"/>
    <cfRule type="top10" dxfId="676" priority="58" rank="1"/>
  </conditionalFormatting>
  <conditionalFormatting sqref="G5">
    <cfRule type="top10" priority="55" bottom="1" rank="1"/>
    <cfRule type="top10" dxfId="675" priority="56" rank="1"/>
  </conditionalFormatting>
  <conditionalFormatting sqref="H5">
    <cfRule type="top10" priority="53" bottom="1" rank="1"/>
    <cfRule type="top10" dxfId="674" priority="54" rank="1"/>
  </conditionalFormatting>
  <conditionalFormatting sqref="I5">
    <cfRule type="top10" priority="51" bottom="1" rank="1"/>
    <cfRule type="top10" dxfId="673" priority="52" rank="1"/>
  </conditionalFormatting>
  <conditionalFormatting sqref="J5">
    <cfRule type="top10" priority="49" bottom="1" rank="1"/>
    <cfRule type="top10" dxfId="672" priority="50" rank="1"/>
  </conditionalFormatting>
  <conditionalFormatting sqref="E2">
    <cfRule type="top10" priority="35" bottom="1" rank="1"/>
    <cfRule type="top10" dxfId="671" priority="36" rank="1"/>
  </conditionalFormatting>
  <conditionalFormatting sqref="F2">
    <cfRule type="top10" priority="33" bottom="1" rank="1"/>
    <cfRule type="top10" dxfId="670" priority="34" rank="1"/>
  </conditionalFormatting>
  <conditionalFormatting sqref="G2">
    <cfRule type="top10" priority="31" bottom="1" rank="1"/>
    <cfRule type="top10" dxfId="669" priority="32" rank="1"/>
  </conditionalFormatting>
  <conditionalFormatting sqref="H2">
    <cfRule type="top10" priority="29" bottom="1" rank="1"/>
    <cfRule type="top10" dxfId="668" priority="30" rank="1"/>
  </conditionalFormatting>
  <conditionalFormatting sqref="I2">
    <cfRule type="top10" priority="27" bottom="1" rank="1"/>
    <cfRule type="top10" dxfId="667" priority="28" rank="1"/>
  </conditionalFormatting>
  <conditionalFormatting sqref="J2">
    <cfRule type="top10" priority="25" bottom="1" rank="1"/>
    <cfRule type="top10" dxfId="666" priority="26" rank="1"/>
  </conditionalFormatting>
  <conditionalFormatting sqref="E3">
    <cfRule type="top10" priority="23" bottom="1" rank="1"/>
    <cfRule type="top10" dxfId="665" priority="24" rank="1"/>
  </conditionalFormatting>
  <conditionalFormatting sqref="F3">
    <cfRule type="top10" priority="21" bottom="1" rank="1"/>
    <cfRule type="top10" dxfId="664" priority="22" rank="1"/>
  </conditionalFormatting>
  <conditionalFormatting sqref="G3">
    <cfRule type="top10" priority="19" bottom="1" rank="1"/>
    <cfRule type="top10" dxfId="663" priority="20" rank="1"/>
  </conditionalFormatting>
  <conditionalFormatting sqref="H3">
    <cfRule type="top10" priority="17" bottom="1" rank="1"/>
    <cfRule type="top10" dxfId="662" priority="18" rank="1"/>
  </conditionalFormatting>
  <conditionalFormatting sqref="I3">
    <cfRule type="top10" priority="15" bottom="1" rank="1"/>
    <cfRule type="top10" dxfId="661" priority="16" rank="1"/>
  </conditionalFormatting>
  <conditionalFormatting sqref="J3">
    <cfRule type="top10" priority="13" bottom="1" rank="1"/>
    <cfRule type="top10" dxfId="660" priority="14" rank="1"/>
  </conditionalFormatting>
  <conditionalFormatting sqref="E4">
    <cfRule type="top10" priority="11" bottom="1" rank="1"/>
    <cfRule type="top10" dxfId="659" priority="12" rank="1"/>
  </conditionalFormatting>
  <conditionalFormatting sqref="F4">
    <cfRule type="top10" priority="9" bottom="1" rank="1"/>
    <cfRule type="top10" dxfId="658" priority="10" rank="1"/>
  </conditionalFormatting>
  <conditionalFormatting sqref="G4">
    <cfRule type="top10" priority="7" bottom="1" rank="1"/>
    <cfRule type="top10" dxfId="657" priority="8" rank="1"/>
  </conditionalFormatting>
  <conditionalFormatting sqref="H4">
    <cfRule type="top10" priority="5" bottom="1" rank="1"/>
    <cfRule type="top10" dxfId="656" priority="6" rank="1"/>
  </conditionalFormatting>
  <conditionalFormatting sqref="I4">
    <cfRule type="top10" priority="3" bottom="1" rank="1"/>
    <cfRule type="top10" dxfId="655" priority="4" rank="1"/>
  </conditionalFormatting>
  <conditionalFormatting sqref="J4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7D09F8-D408-4C19-9617-0B1779C2456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30C361B0-685B-42C0-AEE7-265217C36BE7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Texas Factory Ranking 2019</vt:lpstr>
      <vt:lpstr>Alcorn Stuart</vt:lpstr>
      <vt:lpstr>Beckett, Bob</vt:lpstr>
      <vt:lpstr>Clarke, James</vt:lpstr>
      <vt:lpstr>Fitch, Stan</vt:lpstr>
      <vt:lpstr>Herring, Ron</vt:lpstr>
      <vt:lpstr>Jamison, Fred</vt:lpstr>
      <vt:lpstr>Ordorica, Luis</vt:lpstr>
      <vt:lpstr>Porman, John</vt:lpstr>
      <vt:lpstr>Puryear, Bill</vt:lpstr>
      <vt:lpstr>Reinhardt, Gary</vt:lpstr>
      <vt:lpstr>Russell, David</vt:lpstr>
      <vt:lpstr>Sledge, Kenneth</vt:lpstr>
      <vt:lpstr>Smith, Ean</vt:lpstr>
      <vt:lpstr>Stewart, Pat</vt:lpstr>
      <vt:lpstr>Strother, David</vt:lpstr>
      <vt:lpstr>Vincent, Brian</vt:lpstr>
      <vt:lpstr>Trainer, Harry</vt:lpstr>
      <vt:lpstr>Willeford, Jerry</vt:lpstr>
      <vt:lpstr>Wilson, Carolyn</vt:lpstr>
      <vt:lpstr>Wilson, Howard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2019-02-20T03:35:05Z</cp:lastPrinted>
  <dcterms:created xsi:type="dcterms:W3CDTF">2014-07-13T16:34:26Z</dcterms:created>
  <dcterms:modified xsi:type="dcterms:W3CDTF">2019-11-22T02:03:29Z</dcterms:modified>
</cp:coreProperties>
</file>