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Georgia 2021\"/>
    </mc:Choice>
  </mc:AlternateContent>
  <xr:revisionPtr revIDLastSave="0" documentId="13_ncr:1_{D1854C78-596C-446D-8A55-9AD2FC299B42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Georgia 2021 Ranking" sheetId="1" r:id="rId1"/>
    <sheet name="Charlie Fortson" sheetId="2" r:id="rId2"/>
    <sheet name="Seth Ferguson" sheetId="13" r:id="rId3"/>
    <sheet name="Will Fortson" sheetId="12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3" l="1"/>
  <c r="G7" i="1" s="1"/>
  <c r="L9" i="13"/>
  <c r="E7" i="1" s="1"/>
  <c r="K9" i="13"/>
  <c r="D7" i="1" s="1"/>
  <c r="N27" i="12"/>
  <c r="G14" i="1" s="1"/>
  <c r="L27" i="12"/>
  <c r="E14" i="1" s="1"/>
  <c r="K27" i="12"/>
  <c r="D14" i="1" s="1"/>
  <c r="M9" i="13" l="1"/>
  <c r="F7" i="1" s="1"/>
  <c r="M27" i="12"/>
  <c r="O9" i="13" l="1"/>
  <c r="H7" i="1" s="1"/>
  <c r="O27" i="12"/>
  <c r="H14" i="1" s="1"/>
  <c r="F14" i="1"/>
  <c r="L26" i="2"/>
  <c r="N26" i="2"/>
  <c r="K26" i="2"/>
  <c r="M26" i="2" l="1"/>
  <c r="G6" i="1" l="1"/>
  <c r="E6" i="1"/>
  <c r="D6" i="1"/>
  <c r="F6" i="1" l="1"/>
  <c r="O26" i="2" l="1"/>
  <c r="H6" i="1" s="1"/>
</calcChain>
</file>

<file path=xl/sharedStrings.xml><?xml version="1.0" encoding="utf-8"?>
<sst xmlns="http://schemas.openxmlformats.org/spreadsheetml/2006/main" count="231" uniqueCount="37">
  <si>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</si>
  <si>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</si>
  <si>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</si>
  <si>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</si>
  <si>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</si>
  <si>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</si>
  <si>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</si>
  <si>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</si>
  <si>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</si>
  <si>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</si>
  <si>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</si>
  <si>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</si>
  <si>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</si>
  <si>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</si>
  <si>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</si>
  <si>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</si>
  <si>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</si>
  <si>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</si>
  <si>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</si>
  <si>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</si>
  <si>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Elberton, GA</t>
  </si>
  <si>
    <t>Elberton GA</t>
  </si>
  <si>
    <t>Charlie Fortson</t>
  </si>
  <si>
    <t>Will Fortson</t>
  </si>
  <si>
    <t>Return to Rankings</t>
  </si>
  <si>
    <t>*Charlie Fortson</t>
  </si>
  <si>
    <t>*Will Fortson</t>
  </si>
  <si>
    <t># Of Targets</t>
  </si>
  <si>
    <t>Unlimited</t>
  </si>
  <si>
    <t>Youth Unlimited</t>
  </si>
  <si>
    <t>Youth Outlaw Heavy</t>
  </si>
  <si>
    <t xml:space="preserve"> </t>
  </si>
  <si>
    <t>ABRA YOUTH OUTLAW HEAVY RANKING 2021</t>
  </si>
  <si>
    <t>ABRA YOUTH UNLIMITED RANKING 2021</t>
  </si>
  <si>
    <t>Elberton, GA #2</t>
  </si>
  <si>
    <t>Seth Ferguson</t>
  </si>
  <si>
    <t>*Seth Ferguson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</si>
</sst>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 wrapText="1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0" xfId="1" applyFill="1"/>
    <xf numFmtId="0" fontId="1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1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14"/>
  <sheetViews>
    <sheetView tabSelected="1" workbookViewId="0"/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8"/>
    <col min="7" max="7" width="9.140625" style="8"/>
    <col min="8" max="8" width="16.28515625" style="28" bestFit="1" customWidth="1"/>
  </cols>
  <sheetData>
    <row r="1" spans="1:8" x14ac:dyDescent="0.25">
      <c r="A1" s="10" t="s">
        <v>31</v>
      </c>
      <c r="B1" s="10"/>
      <c r="C1" s="10"/>
      <c r="D1" s="10"/>
      <c r="E1" s="10"/>
      <c r="F1" s="26"/>
      <c r="G1" s="10"/>
      <c r="H1" s="26"/>
    </row>
    <row r="2" spans="1:8" ht="28.5" x14ac:dyDescent="0.45">
      <c r="A2" s="10"/>
      <c r="B2" s="10"/>
      <c r="C2" s="13" t="s">
        <v>32</v>
      </c>
      <c r="D2" s="10"/>
      <c r="E2" s="10"/>
      <c r="F2" s="26"/>
      <c r="G2" s="10"/>
      <c r="H2" s="26"/>
    </row>
    <row r="3" spans="1:8" ht="18.75" x14ac:dyDescent="0.3">
      <c r="A3" s="10"/>
      <c r="B3" s="10"/>
      <c r="C3" s="10"/>
      <c r="D3" s="15" t="s">
        <v>21</v>
      </c>
      <c r="E3" s="10"/>
      <c r="F3" s="26"/>
      <c r="G3" s="10"/>
      <c r="H3" s="26"/>
    </row>
    <row r="4" spans="1:8" x14ac:dyDescent="0.25">
      <c r="A4" s="10"/>
      <c r="B4" s="10"/>
      <c r="C4" s="10"/>
      <c r="D4" s="10"/>
      <c r="E4" s="10"/>
      <c r="F4" s="26"/>
      <c r="G4" s="10"/>
      <c r="H4" s="26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27</v>
      </c>
      <c r="E5" s="11" t="s">
        <v>16</v>
      </c>
      <c r="F5" s="27" t="s">
        <v>17</v>
      </c>
      <c r="G5" s="11" t="s">
        <v>14</v>
      </c>
      <c r="H5" s="27" t="s">
        <v>18</v>
      </c>
    </row>
    <row r="6" spans="1:8" x14ac:dyDescent="0.25">
      <c r="A6" s="8">
        <v>1</v>
      </c>
      <c r="B6" s="8" t="s">
        <v>19</v>
      </c>
      <c r="C6" s="16" t="s">
        <v>22</v>
      </c>
      <c r="D6" s="9">
        <f>SUM('Charlie Fortson'!K26)</f>
        <v>95</v>
      </c>
      <c r="E6" s="9">
        <f>SUM('Charlie Fortson'!L26)</f>
        <v>18459.001100000001</v>
      </c>
      <c r="F6" s="28">
        <f>SUM('Charlie Fortson'!M26)</f>
        <v>194.30527473684211</v>
      </c>
      <c r="G6" s="9">
        <f>SUM('Charlie Fortson'!N26)</f>
        <v>178</v>
      </c>
      <c r="H6" s="28">
        <f>SUM('Charlie Fortson'!O26)</f>
        <v>372.30527473684208</v>
      </c>
    </row>
    <row r="7" spans="1:8" x14ac:dyDescent="0.25">
      <c r="A7" s="8">
        <v>2</v>
      </c>
      <c r="B7" s="8" t="s">
        <v>19</v>
      </c>
      <c r="C7" s="16" t="s">
        <v>35</v>
      </c>
      <c r="D7" s="9">
        <f>SUM('Seth Ferguson'!K9)</f>
        <v>24</v>
      </c>
      <c r="E7" s="9">
        <f>SUM('Seth Ferguson'!L9)</f>
        <v>4669.0020000000004</v>
      </c>
      <c r="F7" s="28">
        <f>SUM('Seth Ferguson'!M9)</f>
        <v>194.54175000000001</v>
      </c>
      <c r="G7" s="9">
        <f>SUM('Seth Ferguson'!N9)</f>
        <v>52</v>
      </c>
      <c r="H7" s="28">
        <f>SUM('Seth Ferguson'!O9)</f>
        <v>246.54175000000001</v>
      </c>
    </row>
    <row r="8" spans="1:8" x14ac:dyDescent="0.25">
      <c r="A8" s="31"/>
      <c r="B8" s="31"/>
      <c r="C8" s="32"/>
      <c r="D8" s="33"/>
      <c r="E8" s="33"/>
      <c r="F8" s="34"/>
      <c r="G8" s="33"/>
      <c r="H8" s="34"/>
    </row>
    <row r="9" spans="1:8" x14ac:dyDescent="0.25">
      <c r="C9" s="14"/>
      <c r="D9" s="9"/>
      <c r="E9" s="9"/>
      <c r="G9" s="9"/>
    </row>
    <row r="10" spans="1:8" ht="28.5" x14ac:dyDescent="0.45">
      <c r="A10" s="10"/>
      <c r="B10" s="10"/>
      <c r="C10" s="13" t="s">
        <v>33</v>
      </c>
      <c r="D10" s="10"/>
      <c r="E10" s="10"/>
      <c r="F10" s="26"/>
      <c r="G10" s="10"/>
      <c r="H10" s="26"/>
    </row>
    <row r="11" spans="1:8" ht="18.75" x14ac:dyDescent="0.3">
      <c r="A11" s="10"/>
      <c r="B11" s="10"/>
      <c r="C11" s="10"/>
      <c r="D11" s="15" t="s">
        <v>21</v>
      </c>
      <c r="E11" s="10"/>
      <c r="F11" s="26"/>
      <c r="G11" s="10"/>
      <c r="H11" s="26"/>
    </row>
    <row r="12" spans="1:8" x14ac:dyDescent="0.25">
      <c r="A12" s="10"/>
      <c r="B12" s="10"/>
      <c r="C12" s="10"/>
      <c r="D12" s="10"/>
      <c r="E12" s="10"/>
      <c r="F12" s="26"/>
      <c r="G12" s="10"/>
      <c r="H12" s="26"/>
    </row>
    <row r="13" spans="1:8" ht="18.75" x14ac:dyDescent="0.4">
      <c r="A13" s="11" t="s">
        <v>0</v>
      </c>
      <c r="B13" s="11" t="s">
        <v>1</v>
      </c>
      <c r="C13" s="11" t="s">
        <v>2</v>
      </c>
      <c r="D13" s="11" t="s">
        <v>27</v>
      </c>
      <c r="E13" s="11" t="s">
        <v>16</v>
      </c>
      <c r="F13" s="27" t="s">
        <v>17</v>
      </c>
      <c r="G13" s="11" t="s">
        <v>14</v>
      </c>
      <c r="H13" s="27" t="s">
        <v>18</v>
      </c>
    </row>
    <row r="14" spans="1:8" x14ac:dyDescent="0.25">
      <c r="A14" s="8">
        <v>1</v>
      </c>
      <c r="B14" s="8" t="s">
        <v>28</v>
      </c>
      <c r="C14" s="29" t="s">
        <v>23</v>
      </c>
      <c r="D14" s="9">
        <f>SUM('Will Fortson'!K27)</f>
        <v>100</v>
      </c>
      <c r="E14" s="9">
        <f>SUM('Will Fortson'!L27)</f>
        <v>19132</v>
      </c>
      <c r="F14" s="28">
        <f>SUM('Will Fortson'!M27)</f>
        <v>191.32</v>
      </c>
      <c r="G14" s="9">
        <f>SUM('Will Fortson'!N27)</f>
        <v>135</v>
      </c>
      <c r="H14" s="28">
        <f>SUM('Will Fortson'!O27)</f>
        <v>326.32</v>
      </c>
    </row>
  </sheetData>
  <sortState xmlns:xlrd2="http://schemas.microsoft.com/office/spreadsheetml/2017/richdata2" ref="C14:H14">
    <sortCondition descending="1" ref="H14"/>
  </sortState>
  <hyperlinks>
    <hyperlink ref="C6" location="'Charlie Fortson'!A1" display="Charlie Fortson" xr:uid="{F7A9BB9E-7E0E-44C1-A9BF-A6E4B63F8A6A}"/>
    <hyperlink ref="C14" location="'Will Fortson'!A1" display="Will Fortson" xr:uid="{242EDD16-C981-4354-95B4-89E81DCC3D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26"/>
  <sheetViews>
    <sheetView topLeftCell="A19" workbookViewId="0">
      <selection activeCell="A24" sqref="A24:O2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ht="26.25" x14ac:dyDescent="0.25">
      <c r="A2" s="17" t="s">
        <v>30</v>
      </c>
      <c r="B2" s="18" t="s">
        <v>25</v>
      </c>
      <c r="C2" s="19">
        <v>44212</v>
      </c>
      <c r="D2" s="20" t="s">
        <v>34</v>
      </c>
      <c r="E2" s="21">
        <v>181</v>
      </c>
      <c r="F2" s="21">
        <v>188</v>
      </c>
      <c r="G2" s="21">
        <v>177</v>
      </c>
      <c r="H2" s="21">
        <v>179</v>
      </c>
      <c r="I2" s="21"/>
      <c r="J2" s="21"/>
      <c r="K2" s="22">
        <v>4</v>
      </c>
      <c r="L2" s="22">
        <v>725</v>
      </c>
      <c r="M2" s="23">
        <v>181.25</v>
      </c>
      <c r="N2" s="24">
        <v>5</v>
      </c>
      <c r="O2" s="25">
        <v>186.25</v>
      </c>
    </row>
    <row r="3" spans="1:17" ht="26.25" x14ac:dyDescent="0.25">
      <c r="A3" s="17" t="s">
        <v>30</v>
      </c>
      <c r="B3" s="18" t="s">
        <v>25</v>
      </c>
      <c r="C3" s="19">
        <v>44213</v>
      </c>
      <c r="D3" s="20" t="s">
        <v>20</v>
      </c>
      <c r="E3" s="21">
        <v>188</v>
      </c>
      <c r="F3" s="21">
        <v>190</v>
      </c>
      <c r="G3" s="21">
        <v>187</v>
      </c>
      <c r="H3" s="21">
        <v>187</v>
      </c>
      <c r="I3" s="21"/>
      <c r="J3" s="21"/>
      <c r="K3" s="22">
        <v>4</v>
      </c>
      <c r="L3" s="22">
        <v>752</v>
      </c>
      <c r="M3" s="23">
        <v>188</v>
      </c>
      <c r="N3" s="24">
        <v>5</v>
      </c>
      <c r="O3" s="25">
        <v>193</v>
      </c>
    </row>
    <row r="4" spans="1:17" ht="26.25" x14ac:dyDescent="0.25">
      <c r="A4" s="17" t="s">
        <v>30</v>
      </c>
      <c r="B4" s="18" t="s">
        <v>25</v>
      </c>
      <c r="C4" s="19">
        <v>44247</v>
      </c>
      <c r="D4" s="20" t="s">
        <v>34</v>
      </c>
      <c r="E4" s="21">
        <v>191</v>
      </c>
      <c r="F4" s="21">
        <v>195</v>
      </c>
      <c r="G4" s="21">
        <v>191</v>
      </c>
      <c r="H4" s="21">
        <v>189</v>
      </c>
      <c r="I4" s="21"/>
      <c r="J4" s="21"/>
      <c r="K4" s="22">
        <v>4</v>
      </c>
      <c r="L4" s="22">
        <v>766</v>
      </c>
      <c r="M4" s="23">
        <v>191.5</v>
      </c>
      <c r="N4" s="24">
        <v>5</v>
      </c>
      <c r="O4" s="25">
        <v>196.5</v>
      </c>
    </row>
    <row r="5" spans="1:17" ht="26.25" x14ac:dyDescent="0.25">
      <c r="A5" s="17" t="s">
        <v>30</v>
      </c>
      <c r="B5" s="18" t="s">
        <v>25</v>
      </c>
      <c r="C5" s="19">
        <v>44248</v>
      </c>
      <c r="D5" s="20" t="s">
        <v>20</v>
      </c>
      <c r="E5" s="21">
        <v>193</v>
      </c>
      <c r="F5" s="21">
        <v>190</v>
      </c>
      <c r="G5" s="21">
        <v>190</v>
      </c>
      <c r="H5" s="21">
        <v>196</v>
      </c>
      <c r="I5" s="21"/>
      <c r="J5" s="21"/>
      <c r="K5" s="22">
        <v>4</v>
      </c>
      <c r="L5" s="22">
        <v>769</v>
      </c>
      <c r="M5" s="23">
        <v>192.25</v>
      </c>
      <c r="N5" s="24">
        <v>5</v>
      </c>
      <c r="O5" s="25">
        <v>197.25</v>
      </c>
    </row>
    <row r="6" spans="1:17" ht="26.25" x14ac:dyDescent="0.25">
      <c r="A6" s="17" t="s">
        <v>30</v>
      </c>
      <c r="B6" s="18" t="s">
        <v>25</v>
      </c>
      <c r="C6" s="19">
        <v>44275</v>
      </c>
      <c r="D6" s="20" t="s">
        <v>34</v>
      </c>
      <c r="E6" s="21">
        <v>193</v>
      </c>
      <c r="F6" s="21">
        <v>193</v>
      </c>
      <c r="G6" s="21">
        <v>194</v>
      </c>
      <c r="H6" s="21">
        <v>197</v>
      </c>
      <c r="I6" s="21"/>
      <c r="J6" s="21"/>
      <c r="K6" s="22">
        <v>4</v>
      </c>
      <c r="L6" s="22">
        <v>777</v>
      </c>
      <c r="M6" s="23">
        <v>194.25</v>
      </c>
      <c r="N6" s="24">
        <v>5</v>
      </c>
      <c r="O6" s="25">
        <v>199.25</v>
      </c>
    </row>
    <row r="7" spans="1:17" ht="26.25" x14ac:dyDescent="0.25">
      <c r="A7" s="17" t="s">
        <v>30</v>
      </c>
      <c r="B7" s="18" t="s">
        <v>25</v>
      </c>
      <c r="C7" s="19">
        <v>44276</v>
      </c>
      <c r="D7" s="20" t="s">
        <v>20</v>
      </c>
      <c r="E7" s="21">
        <v>195.001</v>
      </c>
      <c r="F7" s="21">
        <v>188</v>
      </c>
      <c r="G7" s="21">
        <v>195</v>
      </c>
      <c r="H7" s="21">
        <v>194</v>
      </c>
      <c r="I7" s="21"/>
      <c r="J7" s="21"/>
      <c r="K7" s="22">
        <v>4</v>
      </c>
      <c r="L7" s="22">
        <v>772.00099999999998</v>
      </c>
      <c r="M7" s="23">
        <v>193.00024999999999</v>
      </c>
      <c r="N7" s="24">
        <v>6</v>
      </c>
      <c r="O7" s="25">
        <v>199.00024999999999</v>
      </c>
    </row>
    <row r="8" spans="1:17" ht="26.25" x14ac:dyDescent="0.25">
      <c r="A8" s="17" t="s">
        <v>30</v>
      </c>
      <c r="B8" s="18" t="s">
        <v>25</v>
      </c>
      <c r="C8" s="19">
        <v>44303</v>
      </c>
      <c r="D8" s="20" t="s">
        <v>34</v>
      </c>
      <c r="E8" s="21">
        <v>197</v>
      </c>
      <c r="F8" s="21">
        <v>196</v>
      </c>
      <c r="G8" s="21">
        <v>200</v>
      </c>
      <c r="H8" s="21">
        <v>195</v>
      </c>
      <c r="I8" s="21"/>
      <c r="J8" s="21"/>
      <c r="K8" s="22">
        <v>4</v>
      </c>
      <c r="L8" s="22">
        <v>788</v>
      </c>
      <c r="M8" s="23">
        <v>197</v>
      </c>
      <c r="N8" s="24">
        <v>8</v>
      </c>
      <c r="O8" s="25">
        <v>205</v>
      </c>
    </row>
    <row r="9" spans="1:17" ht="26.25" x14ac:dyDescent="0.25">
      <c r="A9" s="17" t="s">
        <v>30</v>
      </c>
      <c r="B9" s="18" t="s">
        <v>25</v>
      </c>
      <c r="C9" s="19">
        <v>44304</v>
      </c>
      <c r="D9" s="20" t="s">
        <v>20</v>
      </c>
      <c r="E9" s="21">
        <v>190</v>
      </c>
      <c r="F9" s="21">
        <v>197</v>
      </c>
      <c r="G9" s="21">
        <v>187</v>
      </c>
      <c r="H9" s="21">
        <v>192</v>
      </c>
      <c r="I9" s="21"/>
      <c r="J9" s="21"/>
      <c r="K9" s="22">
        <v>4</v>
      </c>
      <c r="L9" s="22">
        <v>766</v>
      </c>
      <c r="M9" s="23">
        <v>191.5</v>
      </c>
      <c r="N9" s="24">
        <v>5</v>
      </c>
      <c r="O9" s="25">
        <v>196.5</v>
      </c>
    </row>
    <row r="10" spans="1:17" ht="26.25" x14ac:dyDescent="0.25">
      <c r="A10" s="17" t="s">
        <v>30</v>
      </c>
      <c r="B10" s="18" t="s">
        <v>25</v>
      </c>
      <c r="C10" s="19">
        <v>44313</v>
      </c>
      <c r="D10" s="20" t="s">
        <v>20</v>
      </c>
      <c r="E10" s="21">
        <v>196</v>
      </c>
      <c r="F10" s="21">
        <v>195</v>
      </c>
      <c r="G10" s="21">
        <v>191</v>
      </c>
      <c r="H10" s="21"/>
      <c r="I10" s="21"/>
      <c r="J10" s="21"/>
      <c r="K10" s="22">
        <v>3</v>
      </c>
      <c r="L10" s="22">
        <v>582</v>
      </c>
      <c r="M10" s="23">
        <v>194</v>
      </c>
      <c r="N10" s="24">
        <v>5</v>
      </c>
      <c r="O10" s="25">
        <v>199</v>
      </c>
    </row>
    <row r="11" spans="1:17" ht="26.25" x14ac:dyDescent="0.25">
      <c r="A11" s="17" t="s">
        <v>30</v>
      </c>
      <c r="B11" s="18" t="s">
        <v>25</v>
      </c>
      <c r="C11" s="19">
        <v>44331</v>
      </c>
      <c r="D11" s="20" t="s">
        <v>34</v>
      </c>
      <c r="E11" s="21">
        <v>194</v>
      </c>
      <c r="F11" s="21">
        <v>193</v>
      </c>
      <c r="G11" s="21">
        <v>198</v>
      </c>
      <c r="H11" s="21">
        <v>194</v>
      </c>
      <c r="I11" s="21"/>
      <c r="J11" s="21"/>
      <c r="K11" s="22">
        <v>4</v>
      </c>
      <c r="L11" s="22">
        <v>779</v>
      </c>
      <c r="M11" s="23">
        <v>194.75</v>
      </c>
      <c r="N11" s="24">
        <v>5</v>
      </c>
      <c r="O11" s="25">
        <v>199.75</v>
      </c>
    </row>
    <row r="12" spans="1:17" ht="26.25" x14ac:dyDescent="0.25">
      <c r="A12" s="17" t="s">
        <v>30</v>
      </c>
      <c r="B12" s="18" t="s">
        <v>25</v>
      </c>
      <c r="C12" s="19">
        <v>44332</v>
      </c>
      <c r="D12" s="20" t="s">
        <v>20</v>
      </c>
      <c r="E12" s="21">
        <v>195</v>
      </c>
      <c r="F12" s="21">
        <v>193</v>
      </c>
      <c r="G12" s="21">
        <v>196</v>
      </c>
      <c r="H12" s="21">
        <v>193</v>
      </c>
      <c r="I12" s="21">
        <v>193</v>
      </c>
      <c r="J12" s="21">
        <v>196</v>
      </c>
      <c r="K12" s="22">
        <v>6</v>
      </c>
      <c r="L12" s="22">
        <v>1166</v>
      </c>
      <c r="M12" s="23">
        <v>194.33333333333334</v>
      </c>
      <c r="N12" s="24">
        <v>22</v>
      </c>
      <c r="O12" s="25">
        <v>216.33333333333334</v>
      </c>
    </row>
    <row r="13" spans="1:17" ht="26.25" x14ac:dyDescent="0.25">
      <c r="A13" s="17" t="s">
        <v>30</v>
      </c>
      <c r="B13" s="18" t="s">
        <v>25</v>
      </c>
      <c r="C13" s="19">
        <v>44341</v>
      </c>
      <c r="D13" s="20" t="s">
        <v>20</v>
      </c>
      <c r="E13" s="21">
        <v>197</v>
      </c>
      <c r="F13" s="21">
        <v>199</v>
      </c>
      <c r="G13" s="21">
        <v>196</v>
      </c>
      <c r="H13" s="21"/>
      <c r="I13" s="21"/>
      <c r="J13" s="21"/>
      <c r="K13" s="22">
        <v>3</v>
      </c>
      <c r="L13" s="22">
        <v>592</v>
      </c>
      <c r="M13" s="23">
        <v>197.33333333333334</v>
      </c>
      <c r="N13" s="24">
        <v>5</v>
      </c>
      <c r="O13" s="25">
        <v>202.33333333333334</v>
      </c>
    </row>
    <row r="14" spans="1:17" ht="26.25" x14ac:dyDescent="0.25">
      <c r="A14" s="17" t="s">
        <v>30</v>
      </c>
      <c r="B14" s="18" t="s">
        <v>25</v>
      </c>
      <c r="C14" s="19">
        <v>44366</v>
      </c>
      <c r="D14" s="20" t="s">
        <v>34</v>
      </c>
      <c r="E14" s="21">
        <v>197</v>
      </c>
      <c r="F14" s="21">
        <v>194</v>
      </c>
      <c r="G14" s="21">
        <v>194</v>
      </c>
      <c r="H14" s="21">
        <v>195</v>
      </c>
      <c r="I14" s="21">
        <v>193</v>
      </c>
      <c r="J14" s="21">
        <v>198</v>
      </c>
      <c r="K14" s="22">
        <v>6</v>
      </c>
      <c r="L14" s="22">
        <v>1171</v>
      </c>
      <c r="M14" s="23">
        <v>195.16666666666666</v>
      </c>
      <c r="N14" s="24">
        <v>10</v>
      </c>
      <c r="O14" s="25">
        <v>205.16666666666666</v>
      </c>
    </row>
    <row r="15" spans="1:17" ht="26.25" x14ac:dyDescent="0.25">
      <c r="A15" s="17" t="s">
        <v>30</v>
      </c>
      <c r="B15" s="18" t="s">
        <v>25</v>
      </c>
      <c r="C15" s="19">
        <v>44376</v>
      </c>
      <c r="D15" s="20" t="s">
        <v>20</v>
      </c>
      <c r="E15" s="21">
        <v>199</v>
      </c>
      <c r="F15" s="21">
        <v>195</v>
      </c>
      <c r="G15" s="21">
        <v>193</v>
      </c>
      <c r="H15" s="21"/>
      <c r="I15" s="21"/>
      <c r="J15" s="21"/>
      <c r="K15" s="22">
        <v>3</v>
      </c>
      <c r="L15" s="22">
        <v>587</v>
      </c>
      <c r="M15" s="23">
        <v>195.66666666666666</v>
      </c>
      <c r="N15" s="24">
        <v>5</v>
      </c>
      <c r="O15" s="25">
        <v>200.66666666666666</v>
      </c>
    </row>
    <row r="16" spans="1:17" ht="26.25" x14ac:dyDescent="0.25">
      <c r="A16" s="17" t="s">
        <v>30</v>
      </c>
      <c r="B16" s="18" t="s">
        <v>25</v>
      </c>
      <c r="C16" s="19">
        <v>44394</v>
      </c>
      <c r="D16" s="20" t="s">
        <v>34</v>
      </c>
      <c r="E16" s="21">
        <v>196</v>
      </c>
      <c r="F16" s="21">
        <v>195</v>
      </c>
      <c r="G16" s="21">
        <v>197</v>
      </c>
      <c r="H16" s="21">
        <v>196</v>
      </c>
      <c r="I16" s="21"/>
      <c r="J16" s="21"/>
      <c r="K16" s="22">
        <v>4</v>
      </c>
      <c r="L16" s="22">
        <v>784</v>
      </c>
      <c r="M16" s="23">
        <v>196</v>
      </c>
      <c r="N16" s="24">
        <v>5</v>
      </c>
      <c r="O16" s="25">
        <v>201</v>
      </c>
    </row>
    <row r="17" spans="1:15" ht="26.25" x14ac:dyDescent="0.25">
      <c r="A17" s="17" t="s">
        <v>30</v>
      </c>
      <c r="B17" s="18" t="s">
        <v>25</v>
      </c>
      <c r="C17" s="19">
        <v>44395</v>
      </c>
      <c r="D17" s="20" t="s">
        <v>20</v>
      </c>
      <c r="E17" s="21">
        <v>197</v>
      </c>
      <c r="F17" s="21">
        <v>197</v>
      </c>
      <c r="G17" s="21">
        <v>198</v>
      </c>
      <c r="H17" s="21">
        <v>198</v>
      </c>
      <c r="I17" s="21">
        <v>200</v>
      </c>
      <c r="J17" s="21">
        <v>195</v>
      </c>
      <c r="K17" s="22">
        <v>6</v>
      </c>
      <c r="L17" s="22">
        <v>1185</v>
      </c>
      <c r="M17" s="23">
        <v>197.5</v>
      </c>
      <c r="N17" s="24">
        <v>34</v>
      </c>
      <c r="O17" s="25">
        <v>231.5</v>
      </c>
    </row>
    <row r="18" spans="1:15" ht="26.25" x14ac:dyDescent="0.25">
      <c r="A18" s="17" t="s">
        <v>30</v>
      </c>
      <c r="B18" s="18" t="s">
        <v>25</v>
      </c>
      <c r="C18" s="19">
        <v>44404</v>
      </c>
      <c r="D18" s="20" t="s">
        <v>20</v>
      </c>
      <c r="E18" s="21">
        <v>194</v>
      </c>
      <c r="F18" s="21">
        <v>197</v>
      </c>
      <c r="G18" s="21">
        <v>197</v>
      </c>
      <c r="H18" s="21"/>
      <c r="I18" s="21"/>
      <c r="J18" s="21"/>
      <c r="K18" s="22">
        <v>3</v>
      </c>
      <c r="L18" s="22">
        <v>588</v>
      </c>
      <c r="M18" s="23">
        <v>196</v>
      </c>
      <c r="N18" s="24">
        <v>5</v>
      </c>
      <c r="O18" s="25">
        <v>201</v>
      </c>
    </row>
    <row r="19" spans="1:15" ht="26.25" x14ac:dyDescent="0.25">
      <c r="A19" s="17" t="s">
        <v>30</v>
      </c>
      <c r="B19" s="18" t="s">
        <v>25</v>
      </c>
      <c r="C19" s="19">
        <v>44422</v>
      </c>
      <c r="D19" s="20" t="s">
        <v>34</v>
      </c>
      <c r="E19" s="21">
        <v>198</v>
      </c>
      <c r="F19" s="21">
        <v>198</v>
      </c>
      <c r="G19" s="21">
        <v>194</v>
      </c>
      <c r="H19" s="21">
        <v>197</v>
      </c>
      <c r="I19" s="21"/>
      <c r="J19" s="21"/>
      <c r="K19" s="22">
        <v>4</v>
      </c>
      <c r="L19" s="22">
        <v>787</v>
      </c>
      <c r="M19" s="23">
        <v>196.75</v>
      </c>
      <c r="N19" s="24">
        <v>5</v>
      </c>
      <c r="O19" s="25">
        <v>201.75</v>
      </c>
    </row>
    <row r="20" spans="1:15" ht="26.25" x14ac:dyDescent="0.25">
      <c r="A20" s="17" t="s">
        <v>30</v>
      </c>
      <c r="B20" s="18" t="s">
        <v>25</v>
      </c>
      <c r="C20" s="19">
        <v>44423</v>
      </c>
      <c r="D20" s="20" t="s">
        <v>20</v>
      </c>
      <c r="E20" s="21">
        <v>197</v>
      </c>
      <c r="F20" s="21">
        <v>197</v>
      </c>
      <c r="G20" s="21">
        <v>197</v>
      </c>
      <c r="H20" s="21">
        <v>197</v>
      </c>
      <c r="I20" s="21">
        <v>197</v>
      </c>
      <c r="J20" s="21"/>
      <c r="K20" s="22">
        <v>5</v>
      </c>
      <c r="L20" s="22">
        <v>985</v>
      </c>
      <c r="M20" s="23">
        <v>197</v>
      </c>
      <c r="N20" s="24">
        <v>5</v>
      </c>
      <c r="O20" s="25">
        <v>202</v>
      </c>
    </row>
    <row r="21" spans="1:15" ht="26.25" x14ac:dyDescent="0.25">
      <c r="A21" s="17" t="s">
        <v>30</v>
      </c>
      <c r="B21" s="18" t="s">
        <v>25</v>
      </c>
      <c r="C21" s="19">
        <v>44439</v>
      </c>
      <c r="D21" s="20" t="s">
        <v>20</v>
      </c>
      <c r="E21" s="21">
        <v>196</v>
      </c>
      <c r="F21" s="21">
        <v>197</v>
      </c>
      <c r="G21" s="21">
        <v>199</v>
      </c>
      <c r="H21" s="21"/>
      <c r="I21" s="21"/>
      <c r="J21" s="21"/>
      <c r="K21" s="22">
        <v>3</v>
      </c>
      <c r="L21" s="22">
        <v>592</v>
      </c>
      <c r="M21" s="23">
        <v>197.33333333333334</v>
      </c>
      <c r="N21" s="24">
        <v>5</v>
      </c>
      <c r="O21" s="25">
        <v>202.33333333333334</v>
      </c>
    </row>
    <row r="22" spans="1:15" ht="26.25" x14ac:dyDescent="0.25">
      <c r="A22" s="17" t="s">
        <v>30</v>
      </c>
      <c r="B22" s="18" t="s">
        <v>25</v>
      </c>
      <c r="C22" s="19">
        <v>44457</v>
      </c>
      <c r="D22" s="20" t="s">
        <v>34</v>
      </c>
      <c r="E22" s="21">
        <v>195</v>
      </c>
      <c r="F22" s="21">
        <v>196</v>
      </c>
      <c r="G22" s="21">
        <v>197.0001</v>
      </c>
      <c r="H22" s="21">
        <v>197</v>
      </c>
      <c r="I22" s="21"/>
      <c r="J22" s="21"/>
      <c r="K22" s="22">
        <v>4</v>
      </c>
      <c r="L22" s="22">
        <v>785.00009999999997</v>
      </c>
      <c r="M22" s="23">
        <v>196.25002499999999</v>
      </c>
      <c r="N22" s="24">
        <v>13</v>
      </c>
      <c r="O22" s="25">
        <v>209.25002499999999</v>
      </c>
    </row>
    <row r="23" spans="1:15" ht="26.25" x14ac:dyDescent="0.25">
      <c r="A23" s="17" t="s">
        <v>30</v>
      </c>
      <c r="B23" s="18" t="s">
        <v>25</v>
      </c>
      <c r="C23" s="19">
        <v>44458</v>
      </c>
      <c r="D23" s="20" t="s">
        <v>20</v>
      </c>
      <c r="E23" s="21">
        <v>196</v>
      </c>
      <c r="F23" s="21">
        <v>195</v>
      </c>
      <c r="G23" s="21">
        <v>194</v>
      </c>
      <c r="H23" s="21">
        <v>199</v>
      </c>
      <c r="I23" s="21">
        <v>195</v>
      </c>
      <c r="J23" s="21"/>
      <c r="K23" s="22">
        <v>5</v>
      </c>
      <c r="L23" s="22">
        <v>979</v>
      </c>
      <c r="M23" s="23">
        <v>195.8</v>
      </c>
      <c r="N23" s="24">
        <v>5</v>
      </c>
      <c r="O23" s="25">
        <v>200.8</v>
      </c>
    </row>
    <row r="24" spans="1:15" ht="26.25" x14ac:dyDescent="0.25">
      <c r="A24" s="17" t="s">
        <v>30</v>
      </c>
      <c r="B24" s="18" t="s">
        <v>25</v>
      </c>
      <c r="C24" s="19">
        <v>44478</v>
      </c>
      <c r="D24" s="20" t="s">
        <v>34</v>
      </c>
      <c r="E24" s="21">
        <v>194</v>
      </c>
      <c r="F24" s="21">
        <v>197</v>
      </c>
      <c r="G24" s="21">
        <v>194</v>
      </c>
      <c r="H24" s="21">
        <v>197</v>
      </c>
      <c r="I24" s="21"/>
      <c r="J24" s="21"/>
      <c r="K24" s="22">
        <v>4</v>
      </c>
      <c r="L24" s="22">
        <v>782</v>
      </c>
      <c r="M24" s="23">
        <v>195.5</v>
      </c>
      <c r="N24" s="24">
        <v>5</v>
      </c>
      <c r="O24" s="25">
        <v>200.5</v>
      </c>
    </row>
    <row r="26" spans="1:15" x14ac:dyDescent="0.25">
      <c r="K26" s="7">
        <f>SUM(K2:K25)</f>
        <v>95</v>
      </c>
      <c r="L26" s="7">
        <f>SUM(L2:L25)</f>
        <v>18459.001100000001</v>
      </c>
      <c r="M26" s="12">
        <f>SUM(L26/K26)</f>
        <v>194.30527473684211</v>
      </c>
      <c r="N26" s="7">
        <f>SUM(N2:N25)</f>
        <v>178</v>
      </c>
      <c r="O26" s="12">
        <f>SUM(M26+N26)</f>
        <v>372.30527473684208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8"/>
    <protectedRange algorithmName="SHA-512" hashValue="ON39YdpmFHfN9f47KpiRvqrKx0V9+erV1CNkpWzYhW/Qyc6aT8rEyCrvauWSYGZK2ia3o7vd3akF07acHAFpOA==" saltValue="yVW9XmDwTqEnmpSGai0KYg==" spinCount="100000" sqref="D2" name="Range1_1_1_2_1_1_1_8"/>
    <protectedRange algorithmName="SHA-512" hashValue="ON39YdpmFHfN9f47KpiRvqrKx0V9+erV1CNkpWzYhW/Qyc6aT8rEyCrvauWSYGZK2ia3o7vd3akF07acHAFpOA==" saltValue="yVW9XmDwTqEnmpSGai0KYg==" spinCount="100000" sqref="E2:J2" name="Range1_4_2_1_1_8"/>
    <protectedRange algorithmName="SHA-512" hashValue="ON39YdpmFHfN9f47KpiRvqrKx0V9+erV1CNkpWzYhW/Qyc6aT8rEyCrvauWSYGZK2ia3o7vd3akF07acHAFpOA==" saltValue="yVW9XmDwTqEnmpSGai0KYg==" spinCount="100000" sqref="B3:C3" name="Range1_1_2_2_1_1_1_1"/>
    <protectedRange algorithmName="SHA-512" hashValue="ON39YdpmFHfN9f47KpiRvqrKx0V9+erV1CNkpWzYhW/Qyc6aT8rEyCrvauWSYGZK2ia3o7vd3akF07acHAFpOA==" saltValue="yVW9XmDwTqEnmpSGai0KYg==" spinCount="100000" sqref="D3" name="Range1_1_1_2_1_1_1_1_1"/>
    <protectedRange algorithmName="SHA-512" hashValue="ON39YdpmFHfN9f47KpiRvqrKx0V9+erV1CNkpWzYhW/Qyc6aT8rEyCrvauWSYGZK2ia3o7vd3akF07acHAFpOA==" saltValue="yVW9XmDwTqEnmpSGai0KYg==" spinCount="100000" sqref="E3:J3" name="Range1_4_2_1_1_1_1"/>
    <protectedRange algorithmName="SHA-512" hashValue="ON39YdpmFHfN9f47KpiRvqrKx0V9+erV1CNkpWzYhW/Qyc6aT8rEyCrvauWSYGZK2ia3o7vd3akF07acHAFpOA==" saltValue="yVW9XmDwTqEnmpSGai0KYg==" spinCount="100000" sqref="B4:C4" name="Range1_1_2_6_1_1_1"/>
    <protectedRange algorithmName="SHA-512" hashValue="ON39YdpmFHfN9f47KpiRvqrKx0V9+erV1CNkpWzYhW/Qyc6aT8rEyCrvauWSYGZK2ia3o7vd3akF07acHAFpOA==" saltValue="yVW9XmDwTqEnmpSGai0KYg==" spinCount="100000" sqref="D4" name="Range1_1_1_2_5_1_1_1"/>
    <protectedRange algorithmName="SHA-512" hashValue="ON39YdpmFHfN9f47KpiRvqrKx0V9+erV1CNkpWzYhW/Qyc6aT8rEyCrvauWSYGZK2ia3o7vd3akF07acHAFpOA==" saltValue="yVW9XmDwTqEnmpSGai0KYg==" spinCount="100000" sqref="E4:J4" name="Range1_4_6_1_1_1"/>
    <protectedRange algorithmName="SHA-512" hashValue="ON39YdpmFHfN9f47KpiRvqrKx0V9+erV1CNkpWzYhW/Qyc6aT8rEyCrvauWSYGZK2ia3o7vd3akF07acHAFpOA==" saltValue="yVW9XmDwTqEnmpSGai0KYg==" spinCount="100000" sqref="B5:C5" name="Range1_1_2_2_1_1_2_1"/>
    <protectedRange algorithmName="SHA-512" hashValue="ON39YdpmFHfN9f47KpiRvqrKx0V9+erV1CNkpWzYhW/Qyc6aT8rEyCrvauWSYGZK2ia3o7vd3akF07acHAFpOA==" saltValue="yVW9XmDwTqEnmpSGai0KYg==" spinCount="100000" sqref="D5" name="Range1_1_1_2_1_1_1_2_1"/>
    <protectedRange algorithmName="SHA-512" hashValue="ON39YdpmFHfN9f47KpiRvqrKx0V9+erV1CNkpWzYhW/Qyc6aT8rEyCrvauWSYGZK2ia3o7vd3akF07acHAFpOA==" saltValue="yVW9XmDwTqEnmpSGai0KYg==" spinCount="100000" sqref="E5:J5" name="Range1_4_2_1_1_2_1"/>
    <protectedRange algorithmName="SHA-512" hashValue="ON39YdpmFHfN9f47KpiRvqrKx0V9+erV1CNkpWzYhW/Qyc6aT8rEyCrvauWSYGZK2ia3o7vd3akF07acHAFpOA==" saltValue="yVW9XmDwTqEnmpSGai0KYg==" spinCount="100000" sqref="B6:C6" name="Range1_1_2_2_1_1_3"/>
    <protectedRange algorithmName="SHA-512" hashValue="ON39YdpmFHfN9f47KpiRvqrKx0V9+erV1CNkpWzYhW/Qyc6aT8rEyCrvauWSYGZK2ia3o7vd3akF07acHAFpOA==" saltValue="yVW9XmDwTqEnmpSGai0KYg==" spinCount="100000" sqref="D6" name="Range1_1_1_2_1_1_1"/>
    <protectedRange algorithmName="SHA-512" hashValue="ON39YdpmFHfN9f47KpiRvqrKx0V9+erV1CNkpWzYhW/Qyc6aT8rEyCrvauWSYGZK2ia3o7vd3akF07acHAFpOA==" saltValue="yVW9XmDwTqEnmpSGai0KYg==" spinCount="100000" sqref="E6:J6" name="Range1_4_2_1_1_1"/>
    <protectedRange algorithmName="SHA-512" hashValue="ON39YdpmFHfN9f47KpiRvqrKx0V9+erV1CNkpWzYhW/Qyc6aT8rEyCrvauWSYGZK2ia3o7vd3akF07acHAFpOA==" saltValue="yVW9XmDwTqEnmpSGai0KYg==" spinCount="100000" sqref="B7:C7" name="Range1_1_2_2_1_1_4"/>
    <protectedRange algorithmName="SHA-512" hashValue="ON39YdpmFHfN9f47KpiRvqrKx0V9+erV1CNkpWzYhW/Qyc6aT8rEyCrvauWSYGZK2ia3o7vd3akF07acHAFpOA==" saltValue="yVW9XmDwTqEnmpSGai0KYg==" spinCount="100000" sqref="D7" name="Range1_1_1_2_1_1_1_1"/>
    <protectedRange algorithmName="SHA-512" hashValue="ON39YdpmFHfN9f47KpiRvqrKx0V9+erV1CNkpWzYhW/Qyc6aT8rEyCrvauWSYGZK2ia3o7vd3akF07acHAFpOA==" saltValue="yVW9XmDwTqEnmpSGai0KYg==" spinCount="100000" sqref="E7:J7" name="Range1_4_2_1_1_3"/>
    <protectedRange algorithmName="SHA-512" hashValue="ON39YdpmFHfN9f47KpiRvqrKx0V9+erV1CNkpWzYhW/Qyc6aT8rEyCrvauWSYGZK2ia3o7vd3akF07acHAFpOA==" saltValue="yVW9XmDwTqEnmpSGai0KYg==" spinCount="100000" sqref="B8:C8" name="Range1_1_2_2_1_1_6"/>
    <protectedRange algorithmName="SHA-512" hashValue="ON39YdpmFHfN9f47KpiRvqrKx0V9+erV1CNkpWzYhW/Qyc6aT8rEyCrvauWSYGZK2ia3o7vd3akF07acHAFpOA==" saltValue="yVW9XmDwTqEnmpSGai0KYg==" spinCount="100000" sqref="D8" name="Range1_1_1_2_1_1_1_4"/>
    <protectedRange algorithmName="SHA-512" hashValue="ON39YdpmFHfN9f47KpiRvqrKx0V9+erV1CNkpWzYhW/Qyc6aT8rEyCrvauWSYGZK2ia3o7vd3akF07acHAFpOA==" saltValue="yVW9XmDwTqEnmpSGai0KYg==" spinCount="100000" sqref="E8:J8" name="Range1_4_2_1_1_5"/>
    <protectedRange algorithmName="SHA-512" hashValue="ON39YdpmFHfN9f47KpiRvqrKx0V9+erV1CNkpWzYhW/Qyc6aT8rEyCrvauWSYGZK2ia3o7vd3akF07acHAFpOA==" saltValue="yVW9XmDwTqEnmpSGai0KYg==" spinCount="100000" sqref="B9:C9" name="Range1_1_2_2_1_1_7"/>
    <protectedRange algorithmName="SHA-512" hashValue="ON39YdpmFHfN9f47KpiRvqrKx0V9+erV1CNkpWzYhW/Qyc6aT8rEyCrvauWSYGZK2ia3o7vd3akF07acHAFpOA==" saltValue="yVW9XmDwTqEnmpSGai0KYg==" spinCount="100000" sqref="D9" name="Range1_1_1_2_1_1_1_5"/>
    <protectedRange algorithmName="SHA-512" hashValue="ON39YdpmFHfN9f47KpiRvqrKx0V9+erV1CNkpWzYhW/Qyc6aT8rEyCrvauWSYGZK2ia3o7vd3akF07acHAFpOA==" saltValue="yVW9XmDwTqEnmpSGai0KYg==" spinCount="100000" sqref="E9:J9" name="Range1_4_2_1_1_6"/>
    <protectedRange algorithmName="SHA-512" hashValue="ON39YdpmFHfN9f47KpiRvqrKx0V9+erV1CNkpWzYhW/Qyc6aT8rEyCrvauWSYGZK2ia3o7vd3akF07acHAFpOA==" saltValue="yVW9XmDwTqEnmpSGai0KYg==" spinCount="100000" sqref="B10:C10" name="Range1_1_2_2_1_1_5"/>
    <protectedRange algorithmName="SHA-512" hashValue="ON39YdpmFHfN9f47KpiRvqrKx0V9+erV1CNkpWzYhW/Qyc6aT8rEyCrvauWSYGZK2ia3o7vd3akF07acHAFpOA==" saltValue="yVW9XmDwTqEnmpSGai0KYg==" spinCount="100000" sqref="D10" name="Range1_1_1_2_1_1_1_3"/>
    <protectedRange algorithmName="SHA-512" hashValue="ON39YdpmFHfN9f47KpiRvqrKx0V9+erV1CNkpWzYhW/Qyc6aT8rEyCrvauWSYGZK2ia3o7vd3akF07acHAFpOA==" saltValue="yVW9XmDwTqEnmpSGai0KYg==" spinCount="100000" sqref="E10:J10" name="Range1_4_2_1_1_4"/>
    <protectedRange algorithmName="SHA-512" hashValue="ON39YdpmFHfN9f47KpiRvqrKx0V9+erV1CNkpWzYhW/Qyc6aT8rEyCrvauWSYGZK2ia3o7vd3akF07acHAFpOA==" saltValue="yVW9XmDwTqEnmpSGai0KYg==" spinCount="100000" sqref="B11:C11" name="Range1_1_2_2_1_1_8_1"/>
    <protectedRange algorithmName="SHA-512" hashValue="ON39YdpmFHfN9f47KpiRvqrKx0V9+erV1CNkpWzYhW/Qyc6aT8rEyCrvauWSYGZK2ia3o7vd3akF07acHAFpOA==" saltValue="yVW9XmDwTqEnmpSGai0KYg==" spinCount="100000" sqref="D11" name="Range1_1_1_2_1_1_1_6"/>
    <protectedRange algorithmName="SHA-512" hashValue="ON39YdpmFHfN9f47KpiRvqrKx0V9+erV1CNkpWzYhW/Qyc6aT8rEyCrvauWSYGZK2ia3o7vd3akF07acHAFpOA==" saltValue="yVW9XmDwTqEnmpSGai0KYg==" spinCount="100000" sqref="E11:J11" name="Range1_4_2_1_1_7"/>
    <protectedRange algorithmName="SHA-512" hashValue="ON39YdpmFHfN9f47KpiRvqrKx0V9+erV1CNkpWzYhW/Qyc6aT8rEyCrvauWSYGZK2ia3o7vd3akF07acHAFpOA==" saltValue="yVW9XmDwTqEnmpSGai0KYg==" spinCount="100000" sqref="B12:C12" name="Range1_1_2_2_1_1_9"/>
    <protectedRange algorithmName="SHA-512" hashValue="ON39YdpmFHfN9f47KpiRvqrKx0V9+erV1CNkpWzYhW/Qyc6aT8rEyCrvauWSYGZK2ia3o7vd3akF07acHAFpOA==" saltValue="yVW9XmDwTqEnmpSGai0KYg==" spinCount="100000" sqref="D12" name="Range1_1_1_2_1_1_1_7"/>
    <protectedRange algorithmName="SHA-512" hashValue="ON39YdpmFHfN9f47KpiRvqrKx0V9+erV1CNkpWzYhW/Qyc6aT8rEyCrvauWSYGZK2ia3o7vd3akF07acHAFpOA==" saltValue="yVW9XmDwTqEnmpSGai0KYg==" spinCount="100000" sqref="E12:J12" name="Range1_4_2_1_1_8_1"/>
    <protectedRange algorithmName="SHA-512" hashValue="ON39YdpmFHfN9f47KpiRvqrKx0V9+erV1CNkpWzYhW/Qyc6aT8rEyCrvauWSYGZK2ia3o7vd3akF07acHAFpOA==" saltValue="yVW9XmDwTqEnmpSGai0KYg==" spinCount="100000" sqref="B13:C13" name="Range1_1_2_2_1_1_10"/>
    <protectedRange algorithmName="SHA-512" hashValue="ON39YdpmFHfN9f47KpiRvqrKx0V9+erV1CNkpWzYhW/Qyc6aT8rEyCrvauWSYGZK2ia3o7vd3akF07acHAFpOA==" saltValue="yVW9XmDwTqEnmpSGai0KYg==" spinCount="100000" sqref="D13" name="Range1_1_1_2_1_1_1_8_1"/>
    <protectedRange algorithmName="SHA-512" hashValue="ON39YdpmFHfN9f47KpiRvqrKx0V9+erV1CNkpWzYhW/Qyc6aT8rEyCrvauWSYGZK2ia3o7vd3akF07acHAFpOA==" saltValue="yVW9XmDwTqEnmpSGai0KYg==" spinCount="100000" sqref="E13:J13" name="Range1_4_2_1_1_9"/>
    <protectedRange algorithmName="SHA-512" hashValue="ON39YdpmFHfN9f47KpiRvqrKx0V9+erV1CNkpWzYhW/Qyc6aT8rEyCrvauWSYGZK2ia3o7vd3akF07acHAFpOA==" saltValue="yVW9XmDwTqEnmpSGai0KYg==" spinCount="100000" sqref="B14:C14" name="Range1_1_2_2_1_1_11"/>
    <protectedRange algorithmName="SHA-512" hashValue="ON39YdpmFHfN9f47KpiRvqrKx0V9+erV1CNkpWzYhW/Qyc6aT8rEyCrvauWSYGZK2ia3o7vd3akF07acHAFpOA==" saltValue="yVW9XmDwTqEnmpSGai0KYg==" spinCount="100000" sqref="D14" name="Range1_1_1_2_1_1_1_9"/>
    <protectedRange algorithmName="SHA-512" hashValue="ON39YdpmFHfN9f47KpiRvqrKx0V9+erV1CNkpWzYhW/Qyc6aT8rEyCrvauWSYGZK2ia3o7vd3akF07acHAFpOA==" saltValue="yVW9XmDwTqEnmpSGai0KYg==" spinCount="100000" sqref="E14:J14" name="Range1_4_2_1_1_10"/>
    <protectedRange algorithmName="SHA-512" hashValue="ON39YdpmFHfN9f47KpiRvqrKx0V9+erV1CNkpWzYhW/Qyc6aT8rEyCrvauWSYGZK2ia3o7vd3akF07acHAFpOA==" saltValue="yVW9XmDwTqEnmpSGai0KYg==" spinCount="100000" sqref="B15:C15" name="Range1_1_2_2_1_1_12"/>
    <protectedRange algorithmName="SHA-512" hashValue="ON39YdpmFHfN9f47KpiRvqrKx0V9+erV1CNkpWzYhW/Qyc6aT8rEyCrvauWSYGZK2ia3o7vd3akF07acHAFpOA==" saltValue="yVW9XmDwTqEnmpSGai0KYg==" spinCount="100000" sqref="D15" name="Range1_1_1_2_1_1_1_10"/>
    <protectedRange algorithmName="SHA-512" hashValue="ON39YdpmFHfN9f47KpiRvqrKx0V9+erV1CNkpWzYhW/Qyc6aT8rEyCrvauWSYGZK2ia3o7vd3akF07acHAFpOA==" saltValue="yVW9XmDwTqEnmpSGai0KYg==" spinCount="100000" sqref="E15:J15" name="Range1_4_2_1_1_11"/>
    <protectedRange algorithmName="SHA-512" hashValue="ON39YdpmFHfN9f47KpiRvqrKx0V9+erV1CNkpWzYhW/Qyc6aT8rEyCrvauWSYGZK2ia3o7vd3akF07acHAFpOA==" saltValue="yVW9XmDwTqEnmpSGai0KYg==" spinCount="100000" sqref="B16" name="Range1_1_2_2_1_1_13"/>
    <protectedRange algorithmName="SHA-512" hashValue="ON39YdpmFHfN9f47KpiRvqrKx0V9+erV1CNkpWzYhW/Qyc6aT8rEyCrvauWSYGZK2ia3o7vd3akF07acHAFpOA==" saltValue="yVW9XmDwTqEnmpSGai0KYg==" spinCount="100000" sqref="D16" name="Range1_1_1_2_1_1_1_11"/>
    <protectedRange algorithmName="SHA-512" hashValue="ON39YdpmFHfN9f47KpiRvqrKx0V9+erV1CNkpWzYhW/Qyc6aT8rEyCrvauWSYGZK2ia3o7vd3akF07acHAFpOA==" saltValue="yVW9XmDwTqEnmpSGai0KYg==" spinCount="100000" sqref="E16:J16" name="Range1_4_2_1_1_12"/>
    <protectedRange algorithmName="SHA-512" hashValue="ON39YdpmFHfN9f47KpiRvqrKx0V9+erV1CNkpWzYhW/Qyc6aT8rEyCrvauWSYGZK2ia3o7vd3akF07acHAFpOA==" saltValue="yVW9XmDwTqEnmpSGai0KYg==" spinCount="100000" sqref="B17:C17" name="Range1_1_2_2_1_1_14"/>
    <protectedRange algorithmName="SHA-512" hashValue="ON39YdpmFHfN9f47KpiRvqrKx0V9+erV1CNkpWzYhW/Qyc6aT8rEyCrvauWSYGZK2ia3o7vd3akF07acHAFpOA==" saltValue="yVW9XmDwTqEnmpSGai0KYg==" spinCount="100000" sqref="D17" name="Range1_1_1_2_1_1_1_12"/>
    <protectedRange algorithmName="SHA-512" hashValue="ON39YdpmFHfN9f47KpiRvqrKx0V9+erV1CNkpWzYhW/Qyc6aT8rEyCrvauWSYGZK2ia3o7vd3akF07acHAFpOA==" saltValue="yVW9XmDwTqEnmpSGai0KYg==" spinCount="100000" sqref="E17:J17" name="Range1_4_2_1_1_13"/>
    <protectedRange algorithmName="SHA-512" hashValue="ON39YdpmFHfN9f47KpiRvqrKx0V9+erV1CNkpWzYhW/Qyc6aT8rEyCrvauWSYGZK2ia3o7vd3akF07acHAFpOA==" saltValue="yVW9XmDwTqEnmpSGai0KYg==" spinCount="100000" sqref="B18:C18" name="Range1_1_2_2_1_1_15"/>
    <protectedRange algorithmName="SHA-512" hashValue="ON39YdpmFHfN9f47KpiRvqrKx0V9+erV1CNkpWzYhW/Qyc6aT8rEyCrvauWSYGZK2ia3o7vd3akF07acHAFpOA==" saltValue="yVW9XmDwTqEnmpSGai0KYg==" spinCount="100000" sqref="D18" name="Range1_1_1_2_1_1_1_13"/>
    <protectedRange algorithmName="SHA-512" hashValue="ON39YdpmFHfN9f47KpiRvqrKx0V9+erV1CNkpWzYhW/Qyc6aT8rEyCrvauWSYGZK2ia3o7vd3akF07acHAFpOA==" saltValue="yVW9XmDwTqEnmpSGai0KYg==" spinCount="100000" sqref="E18:J18" name="Range1_4_2_1_1_14"/>
    <protectedRange algorithmName="SHA-512" hashValue="ON39YdpmFHfN9f47KpiRvqrKx0V9+erV1CNkpWzYhW/Qyc6aT8rEyCrvauWSYGZK2ia3o7vd3akF07acHAFpOA==" saltValue="yVW9XmDwTqEnmpSGai0KYg==" spinCount="100000" sqref="B19:C19" name="Range1_1_2_2_1_1_16"/>
    <protectedRange algorithmName="SHA-512" hashValue="ON39YdpmFHfN9f47KpiRvqrKx0V9+erV1CNkpWzYhW/Qyc6aT8rEyCrvauWSYGZK2ia3o7vd3akF07acHAFpOA==" saltValue="yVW9XmDwTqEnmpSGai0KYg==" spinCount="100000" sqref="D19" name="Range1_1_1_2_1_1_1_14"/>
    <protectedRange algorithmName="SHA-512" hashValue="ON39YdpmFHfN9f47KpiRvqrKx0V9+erV1CNkpWzYhW/Qyc6aT8rEyCrvauWSYGZK2ia3o7vd3akF07acHAFpOA==" saltValue="yVW9XmDwTqEnmpSGai0KYg==" spinCount="100000" sqref="E19:J19" name="Range1_4_2_1_1_15"/>
    <protectedRange algorithmName="SHA-512" hashValue="ON39YdpmFHfN9f47KpiRvqrKx0V9+erV1CNkpWzYhW/Qyc6aT8rEyCrvauWSYGZK2ia3o7vd3akF07acHAFpOA==" saltValue="yVW9XmDwTqEnmpSGai0KYg==" spinCount="100000" sqref="B20:C20" name="Range1_1_2_2_1_1_17"/>
    <protectedRange algorithmName="SHA-512" hashValue="ON39YdpmFHfN9f47KpiRvqrKx0V9+erV1CNkpWzYhW/Qyc6aT8rEyCrvauWSYGZK2ia3o7vd3akF07acHAFpOA==" saltValue="yVW9XmDwTqEnmpSGai0KYg==" spinCount="100000" sqref="D20" name="Range1_1_1_2_1_1_1_15"/>
    <protectedRange algorithmName="SHA-512" hashValue="ON39YdpmFHfN9f47KpiRvqrKx0V9+erV1CNkpWzYhW/Qyc6aT8rEyCrvauWSYGZK2ia3o7vd3akF07acHAFpOA==" saltValue="yVW9XmDwTqEnmpSGai0KYg==" spinCount="100000" sqref="E20:J20" name="Range1_4_2_1_1_16"/>
    <protectedRange algorithmName="SHA-512" hashValue="ON39YdpmFHfN9f47KpiRvqrKx0V9+erV1CNkpWzYhW/Qyc6aT8rEyCrvauWSYGZK2ia3o7vd3akF07acHAFpOA==" saltValue="yVW9XmDwTqEnmpSGai0KYg==" spinCount="100000" sqref="B21:C21" name="Range1_1_2_2_1_1_18_1"/>
    <protectedRange algorithmName="SHA-512" hashValue="ON39YdpmFHfN9f47KpiRvqrKx0V9+erV1CNkpWzYhW/Qyc6aT8rEyCrvauWSYGZK2ia3o7vd3akF07acHAFpOA==" saltValue="yVW9XmDwTqEnmpSGai0KYg==" spinCount="100000" sqref="D21" name="Range1_1_1_2_1_1_1_16_1"/>
    <protectedRange algorithmName="SHA-512" hashValue="ON39YdpmFHfN9f47KpiRvqrKx0V9+erV1CNkpWzYhW/Qyc6aT8rEyCrvauWSYGZK2ia3o7vd3akF07acHAFpOA==" saltValue="yVW9XmDwTqEnmpSGai0KYg==" spinCount="100000" sqref="E21:J21" name="Range1_4_2_1_1_17_1"/>
    <protectedRange algorithmName="SHA-512" hashValue="ON39YdpmFHfN9f47KpiRvqrKx0V9+erV1CNkpWzYhW/Qyc6aT8rEyCrvauWSYGZK2ia3o7vd3akF07acHAFpOA==" saltValue="yVW9XmDwTqEnmpSGai0KYg==" spinCount="100000" sqref="B22:C22" name="Range1_1_2_2_1_1"/>
    <protectedRange algorithmName="SHA-512" hashValue="ON39YdpmFHfN9f47KpiRvqrKx0V9+erV1CNkpWzYhW/Qyc6aT8rEyCrvauWSYGZK2ia3o7vd3akF07acHAFpOA==" saltValue="yVW9XmDwTqEnmpSGai0KYg==" spinCount="100000" sqref="D22" name="Range1_1_1_2_1_1_1_2"/>
    <protectedRange algorithmName="SHA-512" hashValue="ON39YdpmFHfN9f47KpiRvqrKx0V9+erV1CNkpWzYhW/Qyc6aT8rEyCrvauWSYGZK2ia3o7vd3akF07acHAFpOA==" saltValue="yVW9XmDwTqEnmpSGai0KYg==" spinCount="100000" sqref="E22:J22" name="Range1_4_2_1_1"/>
    <protectedRange algorithmName="SHA-512" hashValue="ON39YdpmFHfN9f47KpiRvqrKx0V9+erV1CNkpWzYhW/Qyc6aT8rEyCrvauWSYGZK2ia3o7vd3akF07acHAFpOA==" saltValue="yVW9XmDwTqEnmpSGai0KYg==" spinCount="100000" sqref="B23:C23" name="Range1_1_2_2_1_1_1"/>
    <protectedRange algorithmName="SHA-512" hashValue="ON39YdpmFHfN9f47KpiRvqrKx0V9+erV1CNkpWzYhW/Qyc6aT8rEyCrvauWSYGZK2ia3o7vd3akF07acHAFpOA==" saltValue="yVW9XmDwTqEnmpSGai0KYg==" spinCount="100000" sqref="D23" name="Range1_1_1_2_1_1_1_1_2"/>
    <protectedRange algorithmName="SHA-512" hashValue="ON39YdpmFHfN9f47KpiRvqrKx0V9+erV1CNkpWzYhW/Qyc6aT8rEyCrvauWSYGZK2ia3o7vd3akF07acHAFpOA==" saltValue="yVW9XmDwTqEnmpSGai0KYg==" spinCount="100000" sqref="E23:J23" name="Range1_4_2_1_1_1_2"/>
    <protectedRange algorithmName="SHA-512" hashValue="ON39YdpmFHfN9f47KpiRvqrKx0V9+erV1CNkpWzYhW/Qyc6aT8rEyCrvauWSYGZK2ia3o7vd3akF07acHAFpOA==" saltValue="yVW9XmDwTqEnmpSGai0KYg==" spinCount="100000" sqref="B24:C24" name="Range1_1_2_2_1_1_20"/>
    <protectedRange algorithmName="SHA-512" hashValue="ON39YdpmFHfN9f47KpiRvqrKx0V9+erV1CNkpWzYhW/Qyc6aT8rEyCrvauWSYGZK2ia3o7vd3akF07acHAFpOA==" saltValue="yVW9XmDwTqEnmpSGai0KYg==" spinCount="100000" sqref="D24" name="Range1_1_1_2_1_1_1_18"/>
    <protectedRange algorithmName="SHA-512" hashValue="ON39YdpmFHfN9f47KpiRvqrKx0V9+erV1CNkpWzYhW/Qyc6aT8rEyCrvauWSYGZK2ia3o7vd3akF07acHAFpOA==" saltValue="yVW9XmDwTqEnmpSGai0KYg==" spinCount="100000" sqref="E24:J24" name="Range1_4_2_1_1_19"/>
  </protectedRanges>
  <conditionalFormatting sqref="E2">
    <cfRule type="top10" dxfId="311" priority="138" rank="1"/>
  </conditionalFormatting>
  <conditionalFormatting sqref="F2">
    <cfRule type="top10" dxfId="310" priority="137" rank="1"/>
  </conditionalFormatting>
  <conditionalFormatting sqref="G2">
    <cfRule type="top10" dxfId="309" priority="136" rank="1"/>
  </conditionalFormatting>
  <conditionalFormatting sqref="H2">
    <cfRule type="top10" dxfId="308" priority="135" rank="1"/>
  </conditionalFormatting>
  <conditionalFormatting sqref="I2">
    <cfRule type="top10" dxfId="307" priority="134" rank="1"/>
  </conditionalFormatting>
  <conditionalFormatting sqref="J2">
    <cfRule type="top10" dxfId="306" priority="133" rank="1"/>
  </conditionalFormatting>
  <conditionalFormatting sqref="E3">
    <cfRule type="top10" dxfId="305" priority="132" rank="1"/>
  </conditionalFormatting>
  <conditionalFormatting sqref="F3">
    <cfRule type="top10" dxfId="304" priority="131" rank="1"/>
  </conditionalFormatting>
  <conditionalFormatting sqref="G3">
    <cfRule type="top10" dxfId="303" priority="130" rank="1"/>
  </conditionalFormatting>
  <conditionalFormatting sqref="H3">
    <cfRule type="top10" dxfId="302" priority="129" rank="1"/>
  </conditionalFormatting>
  <conditionalFormatting sqref="I3">
    <cfRule type="top10" dxfId="301" priority="128" rank="1"/>
  </conditionalFormatting>
  <conditionalFormatting sqref="J3">
    <cfRule type="top10" dxfId="300" priority="127" rank="1"/>
  </conditionalFormatting>
  <conditionalFormatting sqref="E4">
    <cfRule type="top10" dxfId="299" priority="121" rank="1"/>
  </conditionalFormatting>
  <conditionalFormatting sqref="F4">
    <cfRule type="top10" dxfId="298" priority="122" rank="1"/>
  </conditionalFormatting>
  <conditionalFormatting sqref="G4">
    <cfRule type="top10" dxfId="297" priority="123" rank="1"/>
  </conditionalFormatting>
  <conditionalFormatting sqref="H4">
    <cfRule type="top10" dxfId="296" priority="124" rank="1"/>
  </conditionalFormatting>
  <conditionalFormatting sqref="I4">
    <cfRule type="top10" dxfId="295" priority="125" rank="1"/>
  </conditionalFormatting>
  <conditionalFormatting sqref="J4">
    <cfRule type="top10" dxfId="294" priority="126" rank="1"/>
  </conditionalFormatting>
  <conditionalFormatting sqref="E5">
    <cfRule type="top10" dxfId="293" priority="120" rank="1"/>
  </conditionalFormatting>
  <conditionalFormatting sqref="F5">
    <cfRule type="top10" dxfId="292" priority="119" rank="1"/>
  </conditionalFormatting>
  <conditionalFormatting sqref="G5">
    <cfRule type="top10" dxfId="291" priority="118" rank="1"/>
  </conditionalFormatting>
  <conditionalFormatting sqref="H5">
    <cfRule type="top10" dxfId="290" priority="117" rank="1"/>
  </conditionalFormatting>
  <conditionalFormatting sqref="I5">
    <cfRule type="top10" dxfId="289" priority="116" rank="1"/>
  </conditionalFormatting>
  <conditionalFormatting sqref="J5">
    <cfRule type="top10" dxfId="288" priority="115" rank="1"/>
  </conditionalFormatting>
  <conditionalFormatting sqref="E6">
    <cfRule type="top10" dxfId="287" priority="114" rank="1"/>
  </conditionalFormatting>
  <conditionalFormatting sqref="F6">
    <cfRule type="top10" dxfId="286" priority="113" rank="1"/>
  </conditionalFormatting>
  <conditionalFormatting sqref="G6">
    <cfRule type="top10" dxfId="285" priority="112" rank="1"/>
  </conditionalFormatting>
  <conditionalFormatting sqref="H6">
    <cfRule type="top10" dxfId="284" priority="111" rank="1"/>
  </conditionalFormatting>
  <conditionalFormatting sqref="I6">
    <cfRule type="top10" dxfId="283" priority="110" rank="1"/>
  </conditionalFormatting>
  <conditionalFormatting sqref="J6">
    <cfRule type="top10" dxfId="282" priority="109" rank="1"/>
  </conditionalFormatting>
  <conditionalFormatting sqref="E7">
    <cfRule type="top10" dxfId="281" priority="108" rank="1"/>
  </conditionalFormatting>
  <conditionalFormatting sqref="F7">
    <cfRule type="top10" dxfId="280" priority="107" rank="1"/>
  </conditionalFormatting>
  <conditionalFormatting sqref="G7">
    <cfRule type="top10" dxfId="279" priority="106" rank="1"/>
  </conditionalFormatting>
  <conditionalFormatting sqref="H7">
    <cfRule type="top10" dxfId="278" priority="105" rank="1"/>
  </conditionalFormatting>
  <conditionalFormatting sqref="I7">
    <cfRule type="top10" dxfId="277" priority="104" rank="1"/>
  </conditionalFormatting>
  <conditionalFormatting sqref="J7">
    <cfRule type="top10" dxfId="276" priority="103" rank="1"/>
  </conditionalFormatting>
  <conditionalFormatting sqref="E8">
    <cfRule type="top10" dxfId="275" priority="102" rank="1"/>
  </conditionalFormatting>
  <conditionalFormatting sqref="F8">
    <cfRule type="top10" dxfId="274" priority="101" rank="1"/>
  </conditionalFormatting>
  <conditionalFormatting sqref="G8">
    <cfRule type="top10" dxfId="273" priority="100" rank="1"/>
  </conditionalFormatting>
  <conditionalFormatting sqref="H8">
    <cfRule type="top10" dxfId="272" priority="99" rank="1"/>
  </conditionalFormatting>
  <conditionalFormatting sqref="I8">
    <cfRule type="top10" dxfId="271" priority="98" rank="1"/>
  </conditionalFormatting>
  <conditionalFormatting sqref="J8">
    <cfRule type="top10" dxfId="270" priority="97" rank="1"/>
  </conditionalFormatting>
  <conditionalFormatting sqref="E9">
    <cfRule type="top10" dxfId="269" priority="96" rank="1"/>
  </conditionalFormatting>
  <conditionalFormatting sqref="F9">
    <cfRule type="top10" dxfId="268" priority="95" rank="1"/>
  </conditionalFormatting>
  <conditionalFormatting sqref="G9">
    <cfRule type="top10" dxfId="267" priority="94" rank="1"/>
  </conditionalFormatting>
  <conditionalFormatting sqref="H9">
    <cfRule type="top10" dxfId="266" priority="93" rank="1"/>
  </conditionalFormatting>
  <conditionalFormatting sqref="I9">
    <cfRule type="top10" dxfId="265" priority="92" rank="1"/>
  </conditionalFormatting>
  <conditionalFormatting sqref="J9">
    <cfRule type="top10" dxfId="264" priority="91" rank="1"/>
  </conditionalFormatting>
  <conditionalFormatting sqref="E10">
    <cfRule type="top10" dxfId="263" priority="90" rank="1"/>
  </conditionalFormatting>
  <conditionalFormatting sqref="F10">
    <cfRule type="top10" dxfId="262" priority="89" rank="1"/>
  </conditionalFormatting>
  <conditionalFormatting sqref="G10">
    <cfRule type="top10" dxfId="261" priority="88" rank="1"/>
  </conditionalFormatting>
  <conditionalFormatting sqref="H10">
    <cfRule type="top10" dxfId="260" priority="87" rank="1"/>
  </conditionalFormatting>
  <conditionalFormatting sqref="I10">
    <cfRule type="top10" dxfId="259" priority="86" rank="1"/>
  </conditionalFormatting>
  <conditionalFormatting sqref="J10">
    <cfRule type="top10" dxfId="258" priority="85" rank="1"/>
  </conditionalFormatting>
  <conditionalFormatting sqref="E11">
    <cfRule type="top10" dxfId="257" priority="84" rank="1"/>
  </conditionalFormatting>
  <conditionalFormatting sqref="F11">
    <cfRule type="top10" dxfId="256" priority="83" rank="1"/>
  </conditionalFormatting>
  <conditionalFormatting sqref="G11">
    <cfRule type="top10" dxfId="255" priority="82" rank="1"/>
  </conditionalFormatting>
  <conditionalFormatting sqref="H11">
    <cfRule type="top10" dxfId="254" priority="81" rank="1"/>
  </conditionalFormatting>
  <conditionalFormatting sqref="I11">
    <cfRule type="top10" dxfId="253" priority="80" rank="1"/>
  </conditionalFormatting>
  <conditionalFormatting sqref="J11">
    <cfRule type="top10" dxfId="252" priority="79" rank="1"/>
  </conditionalFormatting>
  <conditionalFormatting sqref="E12">
    <cfRule type="top10" dxfId="251" priority="78" rank="1"/>
  </conditionalFormatting>
  <conditionalFormatting sqref="F12">
    <cfRule type="top10" dxfId="250" priority="77" rank="1"/>
  </conditionalFormatting>
  <conditionalFormatting sqref="G12">
    <cfRule type="top10" dxfId="249" priority="76" rank="1"/>
  </conditionalFormatting>
  <conditionalFormatting sqref="H12">
    <cfRule type="top10" dxfId="248" priority="75" rank="1"/>
  </conditionalFormatting>
  <conditionalFormatting sqref="I12">
    <cfRule type="top10" dxfId="247" priority="74" rank="1"/>
  </conditionalFormatting>
  <conditionalFormatting sqref="J12">
    <cfRule type="top10" dxfId="246" priority="73" rank="1"/>
  </conditionalFormatting>
  <conditionalFormatting sqref="E13">
    <cfRule type="top10" dxfId="245" priority="72" rank="1"/>
  </conditionalFormatting>
  <conditionalFormatting sqref="F13">
    <cfRule type="top10" dxfId="244" priority="71" rank="1"/>
  </conditionalFormatting>
  <conditionalFormatting sqref="G13">
    <cfRule type="top10" dxfId="243" priority="70" rank="1"/>
  </conditionalFormatting>
  <conditionalFormatting sqref="H13">
    <cfRule type="top10" dxfId="242" priority="69" rank="1"/>
  </conditionalFormatting>
  <conditionalFormatting sqref="I13">
    <cfRule type="top10" dxfId="241" priority="68" rank="1"/>
  </conditionalFormatting>
  <conditionalFormatting sqref="J13">
    <cfRule type="top10" dxfId="240" priority="67" rank="1"/>
  </conditionalFormatting>
  <conditionalFormatting sqref="E14">
    <cfRule type="top10" dxfId="239" priority="66" rank="1"/>
  </conditionalFormatting>
  <conditionalFormatting sqref="F14">
    <cfRule type="top10" dxfId="238" priority="65" rank="1"/>
  </conditionalFormatting>
  <conditionalFormatting sqref="G14">
    <cfRule type="top10" dxfId="237" priority="64" rank="1"/>
  </conditionalFormatting>
  <conditionalFormatting sqref="H14">
    <cfRule type="top10" dxfId="236" priority="63" rank="1"/>
  </conditionalFormatting>
  <conditionalFormatting sqref="I14">
    <cfRule type="top10" dxfId="235" priority="62" rank="1"/>
  </conditionalFormatting>
  <conditionalFormatting sqref="J14">
    <cfRule type="top10" dxfId="234" priority="61" rank="1"/>
  </conditionalFormatting>
  <conditionalFormatting sqref="E15">
    <cfRule type="top10" dxfId="233" priority="60" rank="1"/>
  </conditionalFormatting>
  <conditionalFormatting sqref="F15">
    <cfRule type="top10" dxfId="232" priority="59" rank="1"/>
  </conditionalFormatting>
  <conditionalFormatting sqref="G15">
    <cfRule type="top10" dxfId="231" priority="58" rank="1"/>
  </conditionalFormatting>
  <conditionalFormatting sqref="H15">
    <cfRule type="top10" dxfId="230" priority="57" rank="1"/>
  </conditionalFormatting>
  <conditionalFormatting sqref="I15">
    <cfRule type="top10" dxfId="229" priority="56" rank="1"/>
  </conditionalFormatting>
  <conditionalFormatting sqref="J15">
    <cfRule type="top10" dxfId="228" priority="55" rank="1"/>
  </conditionalFormatting>
  <conditionalFormatting sqref="E16">
    <cfRule type="top10" dxfId="227" priority="54" rank="1"/>
  </conditionalFormatting>
  <conditionalFormatting sqref="F16">
    <cfRule type="top10" dxfId="226" priority="53" rank="1"/>
  </conditionalFormatting>
  <conditionalFormatting sqref="G16">
    <cfRule type="top10" dxfId="225" priority="52" rank="1"/>
  </conditionalFormatting>
  <conditionalFormatting sqref="H16">
    <cfRule type="top10" dxfId="224" priority="51" rank="1"/>
  </conditionalFormatting>
  <conditionalFormatting sqref="I16">
    <cfRule type="top10" dxfId="223" priority="50" rank="1"/>
  </conditionalFormatting>
  <conditionalFormatting sqref="J16">
    <cfRule type="top10" dxfId="222" priority="49" rank="1"/>
  </conditionalFormatting>
  <conditionalFormatting sqref="E17">
    <cfRule type="top10" dxfId="221" priority="48" rank="1"/>
  </conditionalFormatting>
  <conditionalFormatting sqref="F17">
    <cfRule type="top10" dxfId="220" priority="47" rank="1"/>
  </conditionalFormatting>
  <conditionalFormatting sqref="G17">
    <cfRule type="top10" dxfId="219" priority="46" rank="1"/>
  </conditionalFormatting>
  <conditionalFormatting sqref="H17">
    <cfRule type="top10" dxfId="218" priority="45" rank="1"/>
  </conditionalFormatting>
  <conditionalFormatting sqref="I17">
    <cfRule type="top10" dxfId="217" priority="44" rank="1"/>
  </conditionalFormatting>
  <conditionalFormatting sqref="J17">
    <cfRule type="top10" dxfId="216" priority="43" rank="1"/>
  </conditionalFormatting>
  <conditionalFormatting sqref="E18">
    <cfRule type="top10" dxfId="215" priority="42" rank="1"/>
  </conditionalFormatting>
  <conditionalFormatting sqref="F18">
    <cfRule type="top10" dxfId="214" priority="41" rank="1"/>
  </conditionalFormatting>
  <conditionalFormatting sqref="G18">
    <cfRule type="top10" dxfId="213" priority="40" rank="1"/>
  </conditionalFormatting>
  <conditionalFormatting sqref="H18">
    <cfRule type="top10" dxfId="212" priority="39" rank="1"/>
  </conditionalFormatting>
  <conditionalFormatting sqref="I18">
    <cfRule type="top10" dxfId="211" priority="38" rank="1"/>
  </conditionalFormatting>
  <conditionalFormatting sqref="J18">
    <cfRule type="top10" dxfId="210" priority="37" rank="1"/>
  </conditionalFormatting>
  <conditionalFormatting sqref="E19">
    <cfRule type="top10" dxfId="209" priority="36" rank="1"/>
  </conditionalFormatting>
  <conditionalFormatting sqref="F19">
    <cfRule type="top10" dxfId="208" priority="35" rank="1"/>
  </conditionalFormatting>
  <conditionalFormatting sqref="G19">
    <cfRule type="top10" dxfId="207" priority="34" rank="1"/>
  </conditionalFormatting>
  <conditionalFormatting sqref="H19">
    <cfRule type="top10" dxfId="206" priority="33" rank="1"/>
  </conditionalFormatting>
  <conditionalFormatting sqref="I19">
    <cfRule type="top10" dxfId="205" priority="32" rank="1"/>
  </conditionalFormatting>
  <conditionalFormatting sqref="J19">
    <cfRule type="top10" dxfId="204" priority="31" rank="1"/>
  </conditionalFormatting>
  <conditionalFormatting sqref="E20">
    <cfRule type="top10" dxfId="203" priority="30" rank="1"/>
  </conditionalFormatting>
  <conditionalFormatting sqref="F20">
    <cfRule type="top10" dxfId="202" priority="29" rank="1"/>
  </conditionalFormatting>
  <conditionalFormatting sqref="G20">
    <cfRule type="top10" dxfId="201" priority="28" rank="1"/>
  </conditionalFormatting>
  <conditionalFormatting sqref="H20">
    <cfRule type="top10" dxfId="200" priority="27" rank="1"/>
  </conditionalFormatting>
  <conditionalFormatting sqref="I20">
    <cfRule type="top10" dxfId="199" priority="26" rank="1"/>
  </conditionalFormatting>
  <conditionalFormatting sqref="J20">
    <cfRule type="top10" dxfId="198" priority="25" rank="1"/>
  </conditionalFormatting>
  <conditionalFormatting sqref="E21">
    <cfRule type="top10" dxfId="197" priority="24" rank="1"/>
  </conditionalFormatting>
  <conditionalFormatting sqref="F21">
    <cfRule type="top10" dxfId="196" priority="23" rank="1"/>
  </conditionalFormatting>
  <conditionalFormatting sqref="G21">
    <cfRule type="top10" dxfId="195" priority="22" rank="1"/>
  </conditionalFormatting>
  <conditionalFormatting sqref="H21">
    <cfRule type="top10" dxfId="194" priority="21" rank="1"/>
  </conditionalFormatting>
  <conditionalFormatting sqref="I21">
    <cfRule type="top10" dxfId="193" priority="20" rank="1"/>
  </conditionalFormatting>
  <conditionalFormatting sqref="J21">
    <cfRule type="top10" dxfId="192" priority="19" rank="1"/>
  </conditionalFormatting>
  <conditionalFormatting sqref="E22">
    <cfRule type="top10" dxfId="191" priority="18" rank="1"/>
  </conditionalFormatting>
  <conditionalFormatting sqref="F22">
    <cfRule type="top10" dxfId="190" priority="17" rank="1"/>
  </conditionalFormatting>
  <conditionalFormatting sqref="G22">
    <cfRule type="top10" dxfId="189" priority="16" rank="1"/>
  </conditionalFormatting>
  <conditionalFormatting sqref="H22">
    <cfRule type="top10" dxfId="188" priority="15" rank="1"/>
  </conditionalFormatting>
  <conditionalFormatting sqref="I22">
    <cfRule type="top10" dxfId="187" priority="14" rank="1"/>
  </conditionalFormatting>
  <conditionalFormatting sqref="J22">
    <cfRule type="top10" dxfId="186" priority="13" rank="1"/>
  </conditionalFormatting>
  <conditionalFormatting sqref="E23">
    <cfRule type="top10" dxfId="185" priority="12" rank="1"/>
  </conditionalFormatting>
  <conditionalFormatting sqref="F23">
    <cfRule type="top10" dxfId="184" priority="11" rank="1"/>
  </conditionalFormatting>
  <conditionalFormatting sqref="G23">
    <cfRule type="top10" dxfId="183" priority="10" rank="1"/>
  </conditionalFormatting>
  <conditionalFormatting sqref="H23">
    <cfRule type="top10" dxfId="182" priority="9" rank="1"/>
  </conditionalFormatting>
  <conditionalFormatting sqref="I23">
    <cfRule type="top10" dxfId="181" priority="8" rank="1"/>
  </conditionalFormatting>
  <conditionalFormatting sqref="J23">
    <cfRule type="top10" dxfId="180" priority="7" rank="1"/>
  </conditionalFormatting>
  <conditionalFormatting sqref="E24">
    <cfRule type="top10" dxfId="179" priority="6" rank="1"/>
  </conditionalFormatting>
  <conditionalFormatting sqref="F24">
    <cfRule type="top10" dxfId="178" priority="5" rank="1"/>
  </conditionalFormatting>
  <conditionalFormatting sqref="G24">
    <cfRule type="top10" dxfId="177" priority="4" rank="1"/>
  </conditionalFormatting>
  <conditionalFormatting sqref="H24">
    <cfRule type="top10" dxfId="176" priority="3" rank="1"/>
  </conditionalFormatting>
  <conditionalFormatting sqref="I24">
    <cfRule type="top10" dxfId="175" priority="2" rank="1"/>
  </conditionalFormatting>
  <conditionalFormatting sqref="J24">
    <cfRule type="top10" dxfId="174" priority="1" rank="1"/>
  </conditionalFormatting>
  <hyperlinks>
    <hyperlink ref="Q1" location="'Georgia 2021 Ranking'!A1" display="Return to Rankings" xr:uid="{3CF36551-C7A4-4F3B-A6E3-824F19ED76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DB3C4-A999-4274-A732-0AA9180CD04C}">
  <dimension ref="A1:Q9"/>
  <sheetViews>
    <sheetView workbookViewId="0">
      <selection activeCell="A6" sqref="A6:O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ht="26.25" x14ac:dyDescent="0.25">
      <c r="A2" s="17" t="s">
        <v>30</v>
      </c>
      <c r="B2" s="18" t="s">
        <v>36</v>
      </c>
      <c r="C2" s="19">
        <v>44276</v>
      </c>
      <c r="D2" s="20" t="s">
        <v>20</v>
      </c>
      <c r="E2" s="21">
        <v>195</v>
      </c>
      <c r="F2" s="21">
        <v>194</v>
      </c>
      <c r="G2" s="21">
        <v>197</v>
      </c>
      <c r="H2" s="21">
        <v>195</v>
      </c>
      <c r="I2" s="21"/>
      <c r="J2" s="21"/>
      <c r="K2" s="22">
        <v>4</v>
      </c>
      <c r="L2" s="22">
        <v>781</v>
      </c>
      <c r="M2" s="23">
        <v>195.25</v>
      </c>
      <c r="N2" s="24">
        <v>11</v>
      </c>
      <c r="O2" s="25">
        <v>206.25</v>
      </c>
    </row>
    <row r="3" spans="1:17" ht="26.25" x14ac:dyDescent="0.25">
      <c r="A3" s="17" t="s">
        <v>30</v>
      </c>
      <c r="B3" s="18" t="s">
        <v>36</v>
      </c>
      <c r="C3" s="19">
        <v>44303</v>
      </c>
      <c r="D3" s="20" t="s">
        <v>34</v>
      </c>
      <c r="E3" s="21">
        <v>196</v>
      </c>
      <c r="F3" s="21">
        <v>199</v>
      </c>
      <c r="G3" s="21">
        <v>198</v>
      </c>
      <c r="H3" s="21">
        <v>198</v>
      </c>
      <c r="I3" s="21"/>
      <c r="J3" s="21"/>
      <c r="K3" s="22">
        <v>4</v>
      </c>
      <c r="L3" s="22">
        <v>791</v>
      </c>
      <c r="M3" s="23">
        <v>197.75</v>
      </c>
      <c r="N3" s="24">
        <v>9</v>
      </c>
      <c r="O3" s="25">
        <v>206.75</v>
      </c>
    </row>
    <row r="4" spans="1:17" ht="26.25" x14ac:dyDescent="0.25">
      <c r="A4" s="17" t="s">
        <v>30</v>
      </c>
      <c r="B4" s="18" t="s">
        <v>36</v>
      </c>
      <c r="C4" s="19">
        <v>44332</v>
      </c>
      <c r="D4" s="20" t="s">
        <v>20</v>
      </c>
      <c r="E4" s="21">
        <v>195.001</v>
      </c>
      <c r="F4" s="21">
        <v>192</v>
      </c>
      <c r="G4" s="21">
        <v>193</v>
      </c>
      <c r="H4" s="21">
        <v>193.001</v>
      </c>
      <c r="I4" s="21">
        <v>196</v>
      </c>
      <c r="J4" s="21">
        <v>186</v>
      </c>
      <c r="K4" s="22">
        <v>6</v>
      </c>
      <c r="L4" s="22">
        <v>1155.002</v>
      </c>
      <c r="M4" s="23">
        <v>192.50033333333332</v>
      </c>
      <c r="N4" s="24">
        <v>20</v>
      </c>
      <c r="O4" s="25">
        <v>212.50033333333332</v>
      </c>
    </row>
    <row r="5" spans="1:17" ht="26.25" x14ac:dyDescent="0.25">
      <c r="A5" s="17" t="s">
        <v>30</v>
      </c>
      <c r="B5" s="18" t="s">
        <v>36</v>
      </c>
      <c r="C5" s="19">
        <v>44395</v>
      </c>
      <c r="D5" s="20" t="s">
        <v>20</v>
      </c>
      <c r="E5" s="21">
        <v>195</v>
      </c>
      <c r="F5" s="21">
        <v>196</v>
      </c>
      <c r="G5" s="21">
        <v>195</v>
      </c>
      <c r="H5" s="21">
        <v>195</v>
      </c>
      <c r="I5" s="21">
        <v>190</v>
      </c>
      <c r="J5" s="21">
        <v>194</v>
      </c>
      <c r="K5" s="22">
        <v>6</v>
      </c>
      <c r="L5" s="22">
        <v>1165</v>
      </c>
      <c r="M5" s="23">
        <v>194.16666666666666</v>
      </c>
      <c r="N5" s="24">
        <v>8</v>
      </c>
      <c r="O5" s="25">
        <v>202.16666666666666</v>
      </c>
    </row>
    <row r="6" spans="1:17" ht="26.25" x14ac:dyDescent="0.25">
      <c r="A6" s="17" t="s">
        <v>30</v>
      </c>
      <c r="B6" s="18" t="s">
        <v>36</v>
      </c>
      <c r="C6" s="19">
        <v>44457</v>
      </c>
      <c r="D6" s="20" t="s">
        <v>34</v>
      </c>
      <c r="E6" s="21">
        <v>193</v>
      </c>
      <c r="F6" s="21">
        <v>195</v>
      </c>
      <c r="G6" s="21">
        <v>197</v>
      </c>
      <c r="H6" s="21">
        <v>192</v>
      </c>
      <c r="I6" s="21"/>
      <c r="J6" s="21"/>
      <c r="K6" s="22">
        <v>4</v>
      </c>
      <c r="L6" s="22">
        <v>777</v>
      </c>
      <c r="M6" s="23">
        <v>194.25</v>
      </c>
      <c r="N6" s="24">
        <v>4</v>
      </c>
      <c r="O6" s="25">
        <v>198.25</v>
      </c>
    </row>
    <row r="9" spans="1:17" x14ac:dyDescent="0.25">
      <c r="K9" s="7">
        <f>SUM(K2:K8)</f>
        <v>24</v>
      </c>
      <c r="L9" s="7">
        <f>SUM(L2:L8)</f>
        <v>4669.0020000000004</v>
      </c>
      <c r="M9" s="12">
        <f>SUM(L9/K9)</f>
        <v>194.54175000000001</v>
      </c>
      <c r="N9" s="7">
        <f>SUM(N2:N8)</f>
        <v>52</v>
      </c>
      <c r="O9" s="12">
        <f>SUM(M9+N9)</f>
        <v>246.54175000000001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_4_1"/>
    <protectedRange algorithmName="SHA-512" hashValue="ON39YdpmFHfN9f47KpiRvqrKx0V9+erV1CNkpWzYhW/Qyc6aT8rEyCrvauWSYGZK2ia3o7vd3akF07acHAFpOA==" saltValue="yVW9XmDwTqEnmpSGai0KYg==" spinCount="100000" sqref="D2" name="Range1_1_1_2_1_1_1_1_2"/>
    <protectedRange algorithmName="SHA-512" hashValue="ON39YdpmFHfN9f47KpiRvqrKx0V9+erV1CNkpWzYhW/Qyc6aT8rEyCrvauWSYGZK2ia3o7vd3akF07acHAFpOA==" saltValue="yVW9XmDwTqEnmpSGai0KYg==" spinCount="100000" sqref="E2:J2" name="Range1_4_2_1_1_3_1"/>
    <protectedRange algorithmName="SHA-512" hashValue="ON39YdpmFHfN9f47KpiRvqrKx0V9+erV1CNkpWzYhW/Qyc6aT8rEyCrvauWSYGZK2ia3o7vd3akF07acHAFpOA==" saltValue="yVW9XmDwTqEnmpSGai0KYg==" spinCount="100000" sqref="B3:C3" name="Range1_1_2_2_1_1_6"/>
    <protectedRange algorithmName="SHA-512" hashValue="ON39YdpmFHfN9f47KpiRvqrKx0V9+erV1CNkpWzYhW/Qyc6aT8rEyCrvauWSYGZK2ia3o7vd3akF07acHAFpOA==" saltValue="yVW9XmDwTqEnmpSGai0KYg==" spinCount="100000" sqref="D3" name="Range1_1_1_2_1_1_1_4"/>
    <protectedRange algorithmName="SHA-512" hashValue="ON39YdpmFHfN9f47KpiRvqrKx0V9+erV1CNkpWzYhW/Qyc6aT8rEyCrvauWSYGZK2ia3o7vd3akF07acHAFpOA==" saltValue="yVW9XmDwTqEnmpSGai0KYg==" spinCount="100000" sqref="E3:J3" name="Range1_4_2_1_1_5"/>
    <protectedRange algorithmName="SHA-512" hashValue="ON39YdpmFHfN9f47KpiRvqrKx0V9+erV1CNkpWzYhW/Qyc6aT8rEyCrvauWSYGZK2ia3o7vd3akF07acHAFpOA==" saltValue="yVW9XmDwTqEnmpSGai0KYg==" spinCount="100000" sqref="B4:C4" name="Range1_1_2_2_1_1_9"/>
    <protectedRange algorithmName="SHA-512" hashValue="ON39YdpmFHfN9f47KpiRvqrKx0V9+erV1CNkpWzYhW/Qyc6aT8rEyCrvauWSYGZK2ia3o7vd3akF07acHAFpOA==" saltValue="yVW9XmDwTqEnmpSGai0KYg==" spinCount="100000" sqref="D4" name="Range1_1_1_2_1_1_1_7"/>
    <protectedRange algorithmName="SHA-512" hashValue="ON39YdpmFHfN9f47KpiRvqrKx0V9+erV1CNkpWzYhW/Qyc6aT8rEyCrvauWSYGZK2ia3o7vd3akF07acHAFpOA==" saltValue="yVW9XmDwTqEnmpSGai0KYg==" spinCount="100000" sqref="E4:J4" name="Range1_4_2_1_1_8"/>
    <protectedRange algorithmName="SHA-512" hashValue="ON39YdpmFHfN9f47KpiRvqrKx0V9+erV1CNkpWzYhW/Qyc6aT8rEyCrvauWSYGZK2ia3o7vd3akF07acHAFpOA==" saltValue="yVW9XmDwTqEnmpSGai0KYg==" spinCount="100000" sqref="B5:C5" name="Range1_1_2_2_1_1_14"/>
    <protectedRange algorithmName="SHA-512" hashValue="ON39YdpmFHfN9f47KpiRvqrKx0V9+erV1CNkpWzYhW/Qyc6aT8rEyCrvauWSYGZK2ia3o7vd3akF07acHAFpOA==" saltValue="yVW9XmDwTqEnmpSGai0KYg==" spinCount="100000" sqref="D5" name="Range1_1_1_2_1_1_1_12"/>
    <protectedRange algorithmName="SHA-512" hashValue="ON39YdpmFHfN9f47KpiRvqrKx0V9+erV1CNkpWzYhW/Qyc6aT8rEyCrvauWSYGZK2ia3o7vd3akF07acHAFpOA==" saltValue="yVW9XmDwTqEnmpSGai0KYg==" spinCount="100000" sqref="E5:J5" name="Range1_4_2_1_1_13"/>
    <protectedRange algorithmName="SHA-512" hashValue="ON39YdpmFHfN9f47KpiRvqrKx0V9+erV1CNkpWzYhW/Qyc6aT8rEyCrvauWSYGZK2ia3o7vd3akF07acHAFpOA==" saltValue="yVW9XmDwTqEnmpSGai0KYg==" spinCount="100000" sqref="B6:C6" name="Range1_1_2_2_1_1"/>
    <protectedRange algorithmName="SHA-512" hashValue="ON39YdpmFHfN9f47KpiRvqrKx0V9+erV1CNkpWzYhW/Qyc6aT8rEyCrvauWSYGZK2ia3o7vd3akF07acHAFpOA==" saltValue="yVW9XmDwTqEnmpSGai0KYg==" spinCount="100000" sqref="D6" name="Range1_1_1_2_1_1_1"/>
    <protectedRange algorithmName="SHA-512" hashValue="ON39YdpmFHfN9f47KpiRvqrKx0V9+erV1CNkpWzYhW/Qyc6aT8rEyCrvauWSYGZK2ia3o7vd3akF07acHAFpOA==" saltValue="yVW9XmDwTqEnmpSGai0KYg==" spinCount="100000" sqref="E6:J6" name="Range1_4_2_1_1"/>
  </protectedRanges>
  <conditionalFormatting sqref="E2">
    <cfRule type="top10" dxfId="173" priority="30" rank="1"/>
  </conditionalFormatting>
  <conditionalFormatting sqref="F2">
    <cfRule type="top10" dxfId="172" priority="29" rank="1"/>
  </conditionalFormatting>
  <conditionalFormatting sqref="G2">
    <cfRule type="top10" dxfId="171" priority="28" rank="1"/>
  </conditionalFormatting>
  <conditionalFormatting sqref="H2">
    <cfRule type="top10" dxfId="170" priority="27" rank="1"/>
  </conditionalFormatting>
  <conditionalFormatting sqref="I2">
    <cfRule type="top10" dxfId="169" priority="26" rank="1"/>
  </conditionalFormatting>
  <conditionalFormatting sqref="J2">
    <cfRule type="top10" dxfId="168" priority="25" rank="1"/>
  </conditionalFormatting>
  <conditionalFormatting sqref="E3">
    <cfRule type="top10" dxfId="167" priority="24" rank="1"/>
  </conditionalFormatting>
  <conditionalFormatting sqref="F3">
    <cfRule type="top10" dxfId="166" priority="23" rank="1"/>
  </conditionalFormatting>
  <conditionalFormatting sqref="G3">
    <cfRule type="top10" dxfId="165" priority="22" rank="1"/>
  </conditionalFormatting>
  <conditionalFormatting sqref="H3">
    <cfRule type="top10" dxfId="164" priority="21" rank="1"/>
  </conditionalFormatting>
  <conditionalFormatting sqref="I3">
    <cfRule type="top10" dxfId="163" priority="20" rank="1"/>
  </conditionalFormatting>
  <conditionalFormatting sqref="J3">
    <cfRule type="top10" dxfId="162" priority="19" rank="1"/>
  </conditionalFormatting>
  <conditionalFormatting sqref="E4">
    <cfRule type="top10" dxfId="161" priority="18" rank="1"/>
  </conditionalFormatting>
  <conditionalFormatting sqref="F4">
    <cfRule type="top10" dxfId="160" priority="17" rank="1"/>
  </conditionalFormatting>
  <conditionalFormatting sqref="G4">
    <cfRule type="top10" dxfId="159" priority="16" rank="1"/>
  </conditionalFormatting>
  <conditionalFormatting sqref="H4">
    <cfRule type="top10" dxfId="158" priority="15" rank="1"/>
  </conditionalFormatting>
  <conditionalFormatting sqref="I4">
    <cfRule type="top10" dxfId="157" priority="14" rank="1"/>
  </conditionalFormatting>
  <conditionalFormatting sqref="J4">
    <cfRule type="top10" dxfId="156" priority="13" rank="1"/>
  </conditionalFormatting>
  <conditionalFormatting sqref="E5">
    <cfRule type="top10" dxfId="155" priority="12" rank="1"/>
  </conditionalFormatting>
  <conditionalFormatting sqref="F5">
    <cfRule type="top10" dxfId="154" priority="11" rank="1"/>
  </conditionalFormatting>
  <conditionalFormatting sqref="G5">
    <cfRule type="top10" dxfId="153" priority="10" rank="1"/>
  </conditionalFormatting>
  <conditionalFormatting sqref="H5">
    <cfRule type="top10" dxfId="152" priority="9" rank="1"/>
  </conditionalFormatting>
  <conditionalFormatting sqref="I5">
    <cfRule type="top10" dxfId="151" priority="8" rank="1"/>
  </conditionalFormatting>
  <conditionalFormatting sqref="J5">
    <cfRule type="top10" dxfId="150" priority="7" rank="1"/>
  </conditionalFormatting>
  <conditionalFormatting sqref="E6">
    <cfRule type="top10" dxfId="149" priority="6" rank="1"/>
  </conditionalFormatting>
  <conditionalFormatting sqref="F6">
    <cfRule type="top10" dxfId="148" priority="5" rank="1"/>
  </conditionalFormatting>
  <conditionalFormatting sqref="G6">
    <cfRule type="top10" dxfId="147" priority="4" rank="1"/>
  </conditionalFormatting>
  <conditionalFormatting sqref="H6">
    <cfRule type="top10" dxfId="146" priority="3" rank="1"/>
  </conditionalFormatting>
  <conditionalFormatting sqref="I6">
    <cfRule type="top10" dxfId="145" priority="2" rank="1"/>
  </conditionalFormatting>
  <conditionalFormatting sqref="J6">
    <cfRule type="top10" dxfId="144" priority="1" rank="1"/>
  </conditionalFormatting>
  <hyperlinks>
    <hyperlink ref="Q1" location="'Georgia 2021 Ranking'!A1" display="Return to Rankings" xr:uid="{FF872E3E-A360-44D2-B523-3B857CDF1C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5D1616-EF85-470E-B945-C925196E9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2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24</v>
      </c>
    </row>
    <row r="2" spans="1:17" x14ac:dyDescent="0.25">
      <c r="A2" s="17" t="s">
        <v>29</v>
      </c>
      <c r="B2" s="18" t="s">
        <v>26</v>
      </c>
      <c r="C2" s="19">
        <v>44212</v>
      </c>
      <c r="D2" s="20" t="s">
        <v>34</v>
      </c>
      <c r="E2" s="21">
        <v>190</v>
      </c>
      <c r="F2" s="21">
        <v>176</v>
      </c>
      <c r="G2" s="21">
        <v>185</v>
      </c>
      <c r="H2" s="21">
        <v>185</v>
      </c>
      <c r="I2" s="21"/>
      <c r="J2" s="21"/>
      <c r="K2" s="22">
        <v>4</v>
      </c>
      <c r="L2" s="22">
        <v>736</v>
      </c>
      <c r="M2" s="23">
        <v>184</v>
      </c>
      <c r="N2" s="24">
        <v>5</v>
      </c>
      <c r="O2" s="25">
        <v>189</v>
      </c>
    </row>
    <row r="3" spans="1:17" x14ac:dyDescent="0.25">
      <c r="A3" s="17" t="s">
        <v>29</v>
      </c>
      <c r="B3" s="18" t="s">
        <v>26</v>
      </c>
      <c r="C3" s="19">
        <v>44213</v>
      </c>
      <c r="D3" s="20" t="s">
        <v>20</v>
      </c>
      <c r="E3" s="21">
        <v>194</v>
      </c>
      <c r="F3" s="21">
        <v>190</v>
      </c>
      <c r="G3" s="21">
        <v>187</v>
      </c>
      <c r="H3" s="21">
        <v>186</v>
      </c>
      <c r="I3" s="21"/>
      <c r="J3" s="21"/>
      <c r="K3" s="22">
        <v>4</v>
      </c>
      <c r="L3" s="22">
        <v>757</v>
      </c>
      <c r="M3" s="23">
        <v>189.25</v>
      </c>
      <c r="N3" s="24">
        <v>5</v>
      </c>
      <c r="O3" s="25">
        <v>194.25</v>
      </c>
    </row>
    <row r="4" spans="1:17" x14ac:dyDescent="0.25">
      <c r="A4" s="17" t="s">
        <v>29</v>
      </c>
      <c r="B4" s="18" t="s">
        <v>26</v>
      </c>
      <c r="C4" s="19">
        <v>44247</v>
      </c>
      <c r="D4" s="20" t="s">
        <v>34</v>
      </c>
      <c r="E4" s="21">
        <v>193</v>
      </c>
      <c r="F4" s="21">
        <v>192</v>
      </c>
      <c r="G4" s="21">
        <v>195</v>
      </c>
      <c r="H4" s="21">
        <v>195</v>
      </c>
      <c r="I4" s="21"/>
      <c r="J4" s="21"/>
      <c r="K4" s="22">
        <v>4</v>
      </c>
      <c r="L4" s="22">
        <v>775</v>
      </c>
      <c r="M4" s="23">
        <v>193.75</v>
      </c>
      <c r="N4" s="24">
        <v>5</v>
      </c>
      <c r="O4" s="25">
        <v>198.75</v>
      </c>
    </row>
    <row r="5" spans="1:17" x14ac:dyDescent="0.25">
      <c r="A5" s="17" t="s">
        <v>29</v>
      </c>
      <c r="B5" s="18" t="s">
        <v>26</v>
      </c>
      <c r="C5" s="19">
        <v>44248</v>
      </c>
      <c r="D5" s="20" t="s">
        <v>20</v>
      </c>
      <c r="E5" s="21">
        <v>197</v>
      </c>
      <c r="F5" s="21">
        <v>192</v>
      </c>
      <c r="G5" s="21">
        <v>188</v>
      </c>
      <c r="H5" s="21">
        <v>192</v>
      </c>
      <c r="I5" s="21"/>
      <c r="J5" s="21"/>
      <c r="K5" s="22">
        <v>4</v>
      </c>
      <c r="L5" s="22">
        <v>769</v>
      </c>
      <c r="M5" s="23">
        <v>192.25</v>
      </c>
      <c r="N5" s="24">
        <v>5</v>
      </c>
      <c r="O5" s="25">
        <v>197.25</v>
      </c>
    </row>
    <row r="6" spans="1:17" x14ac:dyDescent="0.25">
      <c r="A6" s="17" t="s">
        <v>29</v>
      </c>
      <c r="B6" s="18" t="s">
        <v>26</v>
      </c>
      <c r="C6" s="19">
        <v>44275</v>
      </c>
      <c r="D6" s="20" t="s">
        <v>34</v>
      </c>
      <c r="E6" s="21">
        <v>187</v>
      </c>
      <c r="F6" s="21">
        <v>188</v>
      </c>
      <c r="G6" s="21">
        <v>193</v>
      </c>
      <c r="H6" s="21">
        <v>192</v>
      </c>
      <c r="I6" s="21"/>
      <c r="J6" s="21"/>
      <c r="K6" s="22">
        <v>4</v>
      </c>
      <c r="L6" s="22">
        <v>760</v>
      </c>
      <c r="M6" s="23">
        <v>190</v>
      </c>
      <c r="N6" s="24">
        <v>5</v>
      </c>
      <c r="O6" s="25">
        <v>195</v>
      </c>
    </row>
    <row r="7" spans="1:17" x14ac:dyDescent="0.25">
      <c r="A7" s="17" t="s">
        <v>29</v>
      </c>
      <c r="B7" s="18" t="s">
        <v>26</v>
      </c>
      <c r="C7" s="19">
        <v>44276</v>
      </c>
      <c r="D7" s="20" t="s">
        <v>20</v>
      </c>
      <c r="E7" s="21">
        <v>191</v>
      </c>
      <c r="F7" s="21">
        <v>195</v>
      </c>
      <c r="G7" s="21">
        <v>190</v>
      </c>
      <c r="H7" s="21">
        <v>190</v>
      </c>
      <c r="I7" s="21"/>
      <c r="J7" s="21"/>
      <c r="K7" s="22">
        <v>4</v>
      </c>
      <c r="L7" s="22">
        <v>766</v>
      </c>
      <c r="M7" s="23">
        <v>191.5</v>
      </c>
      <c r="N7" s="24">
        <v>5</v>
      </c>
      <c r="O7" s="25">
        <v>196.5</v>
      </c>
    </row>
    <row r="8" spans="1:17" x14ac:dyDescent="0.25">
      <c r="A8" s="17" t="s">
        <v>29</v>
      </c>
      <c r="B8" s="18" t="s">
        <v>26</v>
      </c>
      <c r="C8" s="19">
        <v>44303</v>
      </c>
      <c r="D8" s="20" t="s">
        <v>34</v>
      </c>
      <c r="E8" s="21">
        <v>192</v>
      </c>
      <c r="F8" s="21">
        <v>190</v>
      </c>
      <c r="G8" s="21">
        <v>192</v>
      </c>
      <c r="H8" s="21">
        <v>193</v>
      </c>
      <c r="I8" s="21"/>
      <c r="J8" s="21"/>
      <c r="K8" s="22">
        <v>4</v>
      </c>
      <c r="L8" s="22">
        <v>767</v>
      </c>
      <c r="M8" s="23">
        <v>191.75</v>
      </c>
      <c r="N8" s="24">
        <v>5</v>
      </c>
      <c r="O8" s="25">
        <v>196.75</v>
      </c>
    </row>
    <row r="9" spans="1:17" x14ac:dyDescent="0.25">
      <c r="A9" s="17" t="s">
        <v>29</v>
      </c>
      <c r="B9" s="18" t="s">
        <v>26</v>
      </c>
      <c r="C9" s="19">
        <v>44304</v>
      </c>
      <c r="D9" s="20" t="s">
        <v>20</v>
      </c>
      <c r="E9" s="21">
        <v>195</v>
      </c>
      <c r="F9" s="21">
        <v>199</v>
      </c>
      <c r="G9" s="21">
        <v>193</v>
      </c>
      <c r="H9" s="21">
        <v>191</v>
      </c>
      <c r="I9" s="21"/>
      <c r="J9" s="21"/>
      <c r="K9" s="22">
        <v>4</v>
      </c>
      <c r="L9" s="22">
        <v>778</v>
      </c>
      <c r="M9" s="23">
        <v>194.5</v>
      </c>
      <c r="N9" s="24">
        <v>5</v>
      </c>
      <c r="O9" s="25">
        <v>199.5</v>
      </c>
    </row>
    <row r="10" spans="1:17" x14ac:dyDescent="0.25">
      <c r="A10" s="17" t="s">
        <v>29</v>
      </c>
      <c r="B10" s="18" t="s">
        <v>26</v>
      </c>
      <c r="C10" s="19">
        <v>44313</v>
      </c>
      <c r="D10" s="20" t="s">
        <v>20</v>
      </c>
      <c r="E10" s="21">
        <v>186</v>
      </c>
      <c r="F10" s="21">
        <v>198</v>
      </c>
      <c r="G10" s="21">
        <v>197</v>
      </c>
      <c r="H10" s="21"/>
      <c r="I10" s="21"/>
      <c r="J10" s="21"/>
      <c r="K10" s="22">
        <v>3</v>
      </c>
      <c r="L10" s="22">
        <v>581</v>
      </c>
      <c r="M10" s="23">
        <v>193.66666666666666</v>
      </c>
      <c r="N10" s="24">
        <v>5</v>
      </c>
      <c r="O10" s="25">
        <v>198.66666666666666</v>
      </c>
    </row>
    <row r="11" spans="1:17" x14ac:dyDescent="0.25">
      <c r="A11" s="17" t="s">
        <v>29</v>
      </c>
      <c r="B11" s="18" t="s">
        <v>26</v>
      </c>
      <c r="C11" s="19">
        <v>44331</v>
      </c>
      <c r="D11" s="20" t="s">
        <v>34</v>
      </c>
      <c r="E11" s="21">
        <v>192</v>
      </c>
      <c r="F11" s="21">
        <v>194</v>
      </c>
      <c r="G11" s="21">
        <v>195</v>
      </c>
      <c r="H11" s="21">
        <v>197</v>
      </c>
      <c r="I11" s="21"/>
      <c r="J11" s="21"/>
      <c r="K11" s="22">
        <v>4</v>
      </c>
      <c r="L11" s="22">
        <v>778</v>
      </c>
      <c r="M11" s="23">
        <v>194.5</v>
      </c>
      <c r="N11" s="24">
        <v>5</v>
      </c>
      <c r="O11" s="25">
        <v>199.5</v>
      </c>
    </row>
    <row r="12" spans="1:17" x14ac:dyDescent="0.25">
      <c r="A12" s="17" t="s">
        <v>29</v>
      </c>
      <c r="B12" s="18" t="s">
        <v>26</v>
      </c>
      <c r="C12" s="19">
        <v>44332</v>
      </c>
      <c r="D12" s="20" t="s">
        <v>20</v>
      </c>
      <c r="E12" s="21">
        <v>193</v>
      </c>
      <c r="F12" s="21">
        <v>193</v>
      </c>
      <c r="G12" s="21">
        <v>190</v>
      </c>
      <c r="H12" s="21">
        <v>192</v>
      </c>
      <c r="I12" s="21">
        <v>195</v>
      </c>
      <c r="J12" s="21">
        <v>194</v>
      </c>
      <c r="K12" s="22">
        <v>6</v>
      </c>
      <c r="L12" s="22">
        <v>1157</v>
      </c>
      <c r="M12" s="23">
        <v>192.83333333333334</v>
      </c>
      <c r="N12" s="24">
        <v>10</v>
      </c>
      <c r="O12" s="25">
        <v>202.83333333333334</v>
      </c>
    </row>
    <row r="13" spans="1:17" x14ac:dyDescent="0.25">
      <c r="A13" s="17" t="s">
        <v>29</v>
      </c>
      <c r="B13" s="18" t="s">
        <v>26</v>
      </c>
      <c r="C13" s="19">
        <v>44341</v>
      </c>
      <c r="D13" s="20" t="s">
        <v>20</v>
      </c>
      <c r="E13" s="21">
        <v>192</v>
      </c>
      <c r="F13" s="21">
        <v>200</v>
      </c>
      <c r="G13" s="21">
        <v>194</v>
      </c>
      <c r="H13" s="21"/>
      <c r="I13" s="21"/>
      <c r="J13" s="21"/>
      <c r="K13" s="22">
        <v>3</v>
      </c>
      <c r="L13" s="22">
        <v>586</v>
      </c>
      <c r="M13" s="23">
        <v>195.33333333333334</v>
      </c>
      <c r="N13" s="24">
        <v>5</v>
      </c>
      <c r="O13" s="25">
        <v>200.33333333333334</v>
      </c>
    </row>
    <row r="14" spans="1:17" x14ac:dyDescent="0.25">
      <c r="A14" s="17" t="s">
        <v>29</v>
      </c>
      <c r="B14" s="18" t="s">
        <v>26</v>
      </c>
      <c r="C14" s="19">
        <v>44366</v>
      </c>
      <c r="D14" s="20" t="s">
        <v>34</v>
      </c>
      <c r="E14" s="21">
        <v>188</v>
      </c>
      <c r="F14" s="21">
        <v>191</v>
      </c>
      <c r="G14" s="21">
        <v>193</v>
      </c>
      <c r="H14" s="21">
        <v>189</v>
      </c>
      <c r="I14" s="21">
        <v>189</v>
      </c>
      <c r="J14" s="21">
        <v>193</v>
      </c>
      <c r="K14" s="22">
        <v>6</v>
      </c>
      <c r="L14" s="22">
        <v>1143</v>
      </c>
      <c r="M14" s="23">
        <v>190.5</v>
      </c>
      <c r="N14" s="24">
        <v>10</v>
      </c>
      <c r="O14" s="25">
        <v>200.5</v>
      </c>
    </row>
    <row r="15" spans="1:17" x14ac:dyDescent="0.25">
      <c r="A15" s="17" t="s">
        <v>29</v>
      </c>
      <c r="B15" s="18" t="s">
        <v>26</v>
      </c>
      <c r="C15" s="19">
        <v>44376</v>
      </c>
      <c r="D15" s="20" t="s">
        <v>20</v>
      </c>
      <c r="E15" s="21">
        <v>192</v>
      </c>
      <c r="F15" s="21">
        <v>188</v>
      </c>
      <c r="G15" s="21">
        <v>191</v>
      </c>
      <c r="H15" s="21"/>
      <c r="I15" s="21"/>
      <c r="J15" s="21"/>
      <c r="K15" s="22">
        <v>3</v>
      </c>
      <c r="L15" s="22">
        <v>571</v>
      </c>
      <c r="M15" s="23">
        <v>190.33333333333334</v>
      </c>
      <c r="N15" s="24">
        <v>5</v>
      </c>
      <c r="O15" s="25">
        <v>195.33333333333334</v>
      </c>
    </row>
    <row r="16" spans="1:17" x14ac:dyDescent="0.25">
      <c r="A16" s="17" t="s">
        <v>29</v>
      </c>
      <c r="B16" s="18" t="s">
        <v>26</v>
      </c>
      <c r="C16" s="19">
        <v>44394</v>
      </c>
      <c r="D16" s="20" t="s">
        <v>34</v>
      </c>
      <c r="E16" s="21">
        <v>197</v>
      </c>
      <c r="F16" s="21">
        <v>194</v>
      </c>
      <c r="G16" s="21">
        <v>198</v>
      </c>
      <c r="H16" s="21">
        <v>195</v>
      </c>
      <c r="I16" s="21"/>
      <c r="J16" s="21"/>
      <c r="K16" s="22">
        <v>4</v>
      </c>
      <c r="L16" s="22">
        <v>784</v>
      </c>
      <c r="M16" s="23">
        <v>196</v>
      </c>
      <c r="N16" s="24">
        <v>5</v>
      </c>
      <c r="O16" s="25">
        <v>201</v>
      </c>
    </row>
    <row r="17" spans="1:15" x14ac:dyDescent="0.25">
      <c r="A17" s="17" t="s">
        <v>29</v>
      </c>
      <c r="B17" s="18" t="s">
        <v>26</v>
      </c>
      <c r="C17" s="19">
        <v>44395</v>
      </c>
      <c r="D17" s="20" t="s">
        <v>20</v>
      </c>
      <c r="E17" s="21">
        <v>193</v>
      </c>
      <c r="F17" s="21">
        <v>195</v>
      </c>
      <c r="G17" s="21">
        <v>188</v>
      </c>
      <c r="H17" s="21">
        <v>193</v>
      </c>
      <c r="I17" s="21">
        <v>195</v>
      </c>
      <c r="J17" s="21">
        <v>190</v>
      </c>
      <c r="K17" s="22">
        <v>6</v>
      </c>
      <c r="L17" s="22">
        <v>1154</v>
      </c>
      <c r="M17" s="23">
        <v>192.33333333333334</v>
      </c>
      <c r="N17" s="24">
        <v>10</v>
      </c>
      <c r="O17" s="25">
        <v>202.33333333333334</v>
      </c>
    </row>
    <row r="18" spans="1:15" x14ac:dyDescent="0.25">
      <c r="A18" s="17" t="s">
        <v>29</v>
      </c>
      <c r="B18" s="18" t="s">
        <v>26</v>
      </c>
      <c r="C18" s="19">
        <v>44404</v>
      </c>
      <c r="D18" s="20" t="s">
        <v>20</v>
      </c>
      <c r="E18" s="21">
        <v>193</v>
      </c>
      <c r="F18" s="21">
        <v>195</v>
      </c>
      <c r="G18" s="21">
        <v>195</v>
      </c>
      <c r="H18" s="21"/>
      <c r="I18" s="21"/>
      <c r="J18" s="21"/>
      <c r="K18" s="22">
        <v>3</v>
      </c>
      <c r="L18" s="22">
        <v>583</v>
      </c>
      <c r="M18" s="23">
        <v>194.33333333333334</v>
      </c>
      <c r="N18" s="24">
        <v>5</v>
      </c>
      <c r="O18" s="25">
        <v>199.33333333333334</v>
      </c>
    </row>
    <row r="19" spans="1:15" x14ac:dyDescent="0.25">
      <c r="A19" s="17" t="s">
        <v>29</v>
      </c>
      <c r="B19" s="18" t="s">
        <v>26</v>
      </c>
      <c r="C19" s="19">
        <v>44422</v>
      </c>
      <c r="D19" s="20" t="s">
        <v>34</v>
      </c>
      <c r="E19" s="21">
        <v>192</v>
      </c>
      <c r="F19" s="21">
        <v>189</v>
      </c>
      <c r="G19" s="21">
        <v>193</v>
      </c>
      <c r="H19" s="21">
        <v>192</v>
      </c>
      <c r="I19" s="21"/>
      <c r="J19" s="21"/>
      <c r="K19" s="22">
        <v>4</v>
      </c>
      <c r="L19" s="22">
        <v>766</v>
      </c>
      <c r="M19" s="23">
        <v>191.5</v>
      </c>
      <c r="N19" s="24">
        <v>5</v>
      </c>
      <c r="O19" s="25">
        <v>196.5</v>
      </c>
    </row>
    <row r="20" spans="1:15" x14ac:dyDescent="0.25">
      <c r="A20" s="17" t="s">
        <v>29</v>
      </c>
      <c r="B20" s="18" t="s">
        <v>26</v>
      </c>
      <c r="C20" s="19">
        <v>44423</v>
      </c>
      <c r="D20" s="20" t="s">
        <v>20</v>
      </c>
      <c r="E20" s="21">
        <v>195</v>
      </c>
      <c r="F20" s="21">
        <v>197</v>
      </c>
      <c r="G20" s="21">
        <v>189</v>
      </c>
      <c r="H20" s="21">
        <v>195</v>
      </c>
      <c r="I20" s="21">
        <v>197</v>
      </c>
      <c r="J20" s="21"/>
      <c r="K20" s="22">
        <v>5</v>
      </c>
      <c r="L20" s="22">
        <v>973</v>
      </c>
      <c r="M20" s="23">
        <v>194.6</v>
      </c>
      <c r="N20" s="24">
        <v>5</v>
      </c>
      <c r="O20" s="25">
        <v>199.6</v>
      </c>
    </row>
    <row r="21" spans="1:15" x14ac:dyDescent="0.25">
      <c r="A21" s="17" t="s">
        <v>29</v>
      </c>
      <c r="B21" s="18" t="s">
        <v>26</v>
      </c>
      <c r="C21" s="19">
        <v>44439</v>
      </c>
      <c r="D21" s="20" t="s">
        <v>20</v>
      </c>
      <c r="E21" s="21">
        <v>188</v>
      </c>
      <c r="F21" s="21">
        <v>194</v>
      </c>
      <c r="G21" s="21">
        <v>191</v>
      </c>
      <c r="H21" s="21"/>
      <c r="I21" s="21"/>
      <c r="J21" s="21"/>
      <c r="K21" s="22">
        <v>3</v>
      </c>
      <c r="L21" s="22">
        <v>573</v>
      </c>
      <c r="M21" s="23">
        <v>191</v>
      </c>
      <c r="N21" s="24">
        <v>5</v>
      </c>
      <c r="O21" s="25">
        <v>196</v>
      </c>
    </row>
    <row r="22" spans="1:15" x14ac:dyDescent="0.25">
      <c r="A22" s="17" t="s">
        <v>29</v>
      </c>
      <c r="B22" s="18" t="s">
        <v>26</v>
      </c>
      <c r="C22" s="19">
        <v>44457</v>
      </c>
      <c r="D22" s="20" t="s">
        <v>34</v>
      </c>
      <c r="E22" s="21">
        <v>192</v>
      </c>
      <c r="F22" s="21">
        <v>189</v>
      </c>
      <c r="G22" s="21">
        <v>195</v>
      </c>
      <c r="H22" s="21">
        <v>186</v>
      </c>
      <c r="I22" s="21"/>
      <c r="J22" s="21"/>
      <c r="K22" s="22">
        <v>4</v>
      </c>
      <c r="L22" s="22">
        <v>762</v>
      </c>
      <c r="M22" s="23">
        <v>190.5</v>
      </c>
      <c r="N22" s="24">
        <v>5</v>
      </c>
      <c r="O22" s="25">
        <v>195.5</v>
      </c>
    </row>
    <row r="23" spans="1:15" x14ac:dyDescent="0.25">
      <c r="A23" s="17" t="s">
        <v>29</v>
      </c>
      <c r="B23" s="18" t="s">
        <v>26</v>
      </c>
      <c r="C23" s="19">
        <v>44458</v>
      </c>
      <c r="D23" s="20" t="s">
        <v>20</v>
      </c>
      <c r="E23" s="21">
        <v>185</v>
      </c>
      <c r="F23" s="21">
        <v>192</v>
      </c>
      <c r="G23" s="21">
        <v>188</v>
      </c>
      <c r="H23" s="21">
        <v>195</v>
      </c>
      <c r="I23" s="21">
        <v>188</v>
      </c>
      <c r="J23" s="21"/>
      <c r="K23" s="22">
        <v>5</v>
      </c>
      <c r="L23" s="22">
        <v>948</v>
      </c>
      <c r="M23" s="23">
        <v>189.6</v>
      </c>
      <c r="N23" s="24">
        <v>5</v>
      </c>
      <c r="O23" s="25">
        <v>194.6</v>
      </c>
    </row>
    <row r="24" spans="1:15" x14ac:dyDescent="0.25">
      <c r="A24" s="17" t="s">
        <v>29</v>
      </c>
      <c r="B24" s="18" t="s">
        <v>26</v>
      </c>
      <c r="C24" s="19">
        <v>44478</v>
      </c>
      <c r="D24" s="20" t="s">
        <v>34</v>
      </c>
      <c r="E24" s="21">
        <v>188</v>
      </c>
      <c r="F24" s="21">
        <v>187</v>
      </c>
      <c r="G24" s="21">
        <v>186</v>
      </c>
      <c r="H24" s="21">
        <v>189</v>
      </c>
      <c r="I24" s="21"/>
      <c r="J24" s="21"/>
      <c r="K24" s="22">
        <v>4</v>
      </c>
      <c r="L24" s="22">
        <v>750</v>
      </c>
      <c r="M24" s="23">
        <v>187.5</v>
      </c>
      <c r="N24" s="24">
        <v>5</v>
      </c>
      <c r="O24" s="25">
        <v>192.5</v>
      </c>
    </row>
    <row r="25" spans="1:15" x14ac:dyDescent="0.25">
      <c r="A25" s="17" t="s">
        <v>29</v>
      </c>
      <c r="B25" s="18" t="s">
        <v>26</v>
      </c>
      <c r="C25" s="19">
        <v>44479</v>
      </c>
      <c r="D25" s="20" t="s">
        <v>20</v>
      </c>
      <c r="E25" s="21">
        <v>182</v>
      </c>
      <c r="F25" s="21">
        <v>183</v>
      </c>
      <c r="G25" s="21">
        <v>183</v>
      </c>
      <c r="H25" s="21">
        <v>180</v>
      </c>
      <c r="I25" s="21">
        <v>187</v>
      </c>
      <c r="J25" s="21"/>
      <c r="K25" s="22">
        <v>5</v>
      </c>
      <c r="L25" s="22">
        <v>915</v>
      </c>
      <c r="M25" s="23">
        <v>183</v>
      </c>
      <c r="N25" s="24">
        <v>5</v>
      </c>
      <c r="O25" s="25">
        <v>188</v>
      </c>
    </row>
    <row r="27" spans="1:15" x14ac:dyDescent="0.25">
      <c r="K27" s="7">
        <f>SUM(K2:K26)</f>
        <v>100</v>
      </c>
      <c r="L27" s="7">
        <f>SUM(L2:L26)</f>
        <v>19132</v>
      </c>
      <c r="M27" s="12">
        <f>SUM(L27/K27)</f>
        <v>191.32</v>
      </c>
      <c r="N27" s="7">
        <f>SUM(N2:N26)</f>
        <v>135</v>
      </c>
      <c r="O27" s="12">
        <f>SUM(M27+N27)</f>
        <v>326.32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_1_1_5"/>
    <protectedRange algorithmName="SHA-512" hashValue="ON39YdpmFHfN9f47KpiRvqrKx0V9+erV1CNkpWzYhW/Qyc6aT8rEyCrvauWSYGZK2ia3o7vd3akF07acHAFpOA==" saltValue="yVW9XmDwTqEnmpSGai0KYg==" spinCount="100000" sqref="D2" name="Range1_1_1_2_5_1_1_5"/>
    <protectedRange algorithmName="SHA-512" hashValue="ON39YdpmFHfN9f47KpiRvqrKx0V9+erV1CNkpWzYhW/Qyc6aT8rEyCrvauWSYGZK2ia3o7vd3akF07acHAFpOA==" saltValue="yVW9XmDwTqEnmpSGai0KYg==" spinCount="100000" sqref="E2:J2" name="Range1_4_6_1_1_5"/>
    <protectedRange algorithmName="SHA-512" hashValue="ON39YdpmFHfN9f47KpiRvqrKx0V9+erV1CNkpWzYhW/Qyc6aT8rEyCrvauWSYGZK2ia3o7vd3akF07acHAFpOA==" saltValue="yVW9XmDwTqEnmpSGai0KYg==" spinCount="100000" sqref="B3:C3" name="Range1_1_2_6_1_1_1_1"/>
    <protectedRange algorithmName="SHA-512" hashValue="ON39YdpmFHfN9f47KpiRvqrKx0V9+erV1CNkpWzYhW/Qyc6aT8rEyCrvauWSYGZK2ia3o7vd3akF07acHAFpOA==" saltValue="yVW9XmDwTqEnmpSGai0KYg==" spinCount="100000" sqref="D3" name="Range1_1_1_2_5_1_1_1_1"/>
    <protectedRange algorithmName="SHA-512" hashValue="ON39YdpmFHfN9f47KpiRvqrKx0V9+erV1CNkpWzYhW/Qyc6aT8rEyCrvauWSYGZK2ia3o7vd3akF07acHAFpOA==" saltValue="yVW9XmDwTqEnmpSGai0KYg==" spinCount="100000" sqref="E3:J3" name="Range1_4_6_1_1_1_1"/>
    <protectedRange algorithmName="SHA-512" hashValue="ON39YdpmFHfN9f47KpiRvqrKx0V9+erV1CNkpWzYhW/Qyc6aT8rEyCrvauWSYGZK2ia3o7vd3akF07acHAFpOA==" saltValue="yVW9XmDwTqEnmpSGai0KYg==" spinCount="100000" sqref="B4:C4" name="Range1_1_2_6_1_1_1_2"/>
    <protectedRange algorithmName="SHA-512" hashValue="ON39YdpmFHfN9f47KpiRvqrKx0V9+erV1CNkpWzYhW/Qyc6aT8rEyCrvauWSYGZK2ia3o7vd3akF07acHAFpOA==" saltValue="yVW9XmDwTqEnmpSGai0KYg==" spinCount="100000" sqref="D4" name="Range1_1_1_2_5_1_1_1_2"/>
    <protectedRange algorithmName="SHA-512" hashValue="ON39YdpmFHfN9f47KpiRvqrKx0V9+erV1CNkpWzYhW/Qyc6aT8rEyCrvauWSYGZK2ia3o7vd3akF07acHAFpOA==" saltValue="yVW9XmDwTqEnmpSGai0KYg==" spinCount="100000" sqref="E4:J4" name="Range1_4_6_1_1_1_2"/>
    <protectedRange algorithmName="SHA-512" hashValue="ON39YdpmFHfN9f47KpiRvqrKx0V9+erV1CNkpWzYhW/Qyc6aT8rEyCrvauWSYGZK2ia3o7vd3akF07acHAFpOA==" saltValue="yVW9XmDwTqEnmpSGai0KYg==" spinCount="100000" sqref="B5:C5" name="Range1_1_2_6_1_1_2_1"/>
    <protectedRange algorithmName="SHA-512" hashValue="ON39YdpmFHfN9f47KpiRvqrKx0V9+erV1CNkpWzYhW/Qyc6aT8rEyCrvauWSYGZK2ia3o7vd3akF07acHAFpOA==" saltValue="yVW9XmDwTqEnmpSGai0KYg==" spinCount="100000" sqref="D5" name="Range1_1_1_2_5_1_1_2_1"/>
    <protectedRange algorithmName="SHA-512" hashValue="ON39YdpmFHfN9f47KpiRvqrKx0V9+erV1CNkpWzYhW/Qyc6aT8rEyCrvauWSYGZK2ia3o7vd3akF07acHAFpOA==" saltValue="yVW9XmDwTqEnmpSGai0KYg==" spinCount="100000" sqref="E5:J5" name="Range1_4_6_1_1_2_1"/>
    <protectedRange algorithmName="SHA-512" hashValue="ON39YdpmFHfN9f47KpiRvqrKx0V9+erV1CNkpWzYhW/Qyc6aT8rEyCrvauWSYGZK2ia3o7vd3akF07acHAFpOA==" saltValue="yVW9XmDwTqEnmpSGai0KYg==" spinCount="100000" sqref="B6:C6" name="Range1_1_2_6_1_1"/>
    <protectedRange algorithmName="SHA-512" hashValue="ON39YdpmFHfN9f47KpiRvqrKx0V9+erV1CNkpWzYhW/Qyc6aT8rEyCrvauWSYGZK2ia3o7vd3akF07acHAFpOA==" saltValue="yVW9XmDwTqEnmpSGai0KYg==" spinCount="100000" sqref="D6" name="Range1_1_1_2_5_1_1"/>
    <protectedRange algorithmName="SHA-512" hashValue="ON39YdpmFHfN9f47KpiRvqrKx0V9+erV1CNkpWzYhW/Qyc6aT8rEyCrvauWSYGZK2ia3o7vd3akF07acHAFpOA==" saltValue="yVW9XmDwTqEnmpSGai0KYg==" spinCount="100000" sqref="E6:J6" name="Range1_4_6_1_1_3"/>
    <protectedRange algorithmName="SHA-512" hashValue="ON39YdpmFHfN9f47KpiRvqrKx0V9+erV1CNkpWzYhW/Qyc6aT8rEyCrvauWSYGZK2ia3o7vd3akF07acHAFpOA==" saltValue="yVW9XmDwTqEnmpSGai0KYg==" spinCount="100000" sqref="B7:C7" name="Range1_1_2_6_1_1_3"/>
    <protectedRange algorithmName="SHA-512" hashValue="ON39YdpmFHfN9f47KpiRvqrKx0V9+erV1CNkpWzYhW/Qyc6aT8rEyCrvauWSYGZK2ia3o7vd3akF07acHAFpOA==" saltValue="yVW9XmDwTqEnmpSGai0KYg==" spinCount="100000" sqref="D7" name="Range1_1_1_2_5_1_1_3"/>
    <protectedRange algorithmName="SHA-512" hashValue="ON39YdpmFHfN9f47KpiRvqrKx0V9+erV1CNkpWzYhW/Qyc6aT8rEyCrvauWSYGZK2ia3o7vd3akF07acHAFpOA==" saltValue="yVW9XmDwTqEnmpSGai0KYg==" spinCount="100000" sqref="E7:J7" name="Range1_4_6_1_1_4"/>
    <protectedRange algorithmName="SHA-512" hashValue="ON39YdpmFHfN9f47KpiRvqrKx0V9+erV1CNkpWzYhW/Qyc6aT8rEyCrvauWSYGZK2ia3o7vd3akF07acHAFpOA==" saltValue="yVW9XmDwTqEnmpSGai0KYg==" spinCount="100000" sqref="B8:C8" name="Range1_1_2_6_1_1_4"/>
    <protectedRange algorithmName="SHA-512" hashValue="ON39YdpmFHfN9f47KpiRvqrKx0V9+erV1CNkpWzYhW/Qyc6aT8rEyCrvauWSYGZK2ia3o7vd3akF07acHAFpOA==" saltValue="yVW9XmDwTqEnmpSGai0KYg==" spinCount="100000" sqref="D8" name="Range1_1_1_2_5_1_1_4"/>
    <protectedRange algorithmName="SHA-512" hashValue="ON39YdpmFHfN9f47KpiRvqrKx0V9+erV1CNkpWzYhW/Qyc6aT8rEyCrvauWSYGZK2ia3o7vd3akF07acHAFpOA==" saltValue="yVW9XmDwTqEnmpSGai0KYg==" spinCount="100000" sqref="E8:J8" name="Range1_4_6_1_1_5_1"/>
    <protectedRange algorithmName="SHA-512" hashValue="ON39YdpmFHfN9f47KpiRvqrKx0V9+erV1CNkpWzYhW/Qyc6aT8rEyCrvauWSYGZK2ia3o7vd3akF07acHAFpOA==" saltValue="yVW9XmDwTqEnmpSGai0KYg==" spinCount="100000" sqref="B9:C9" name="Range1_1_2_6_1_1_5_1"/>
    <protectedRange algorithmName="SHA-512" hashValue="ON39YdpmFHfN9f47KpiRvqrKx0V9+erV1CNkpWzYhW/Qyc6aT8rEyCrvauWSYGZK2ia3o7vd3akF07acHAFpOA==" saltValue="yVW9XmDwTqEnmpSGai0KYg==" spinCount="100000" sqref="D9" name="Range1_1_1_2_5_1_1_5_1"/>
    <protectedRange algorithmName="SHA-512" hashValue="ON39YdpmFHfN9f47KpiRvqrKx0V9+erV1CNkpWzYhW/Qyc6aT8rEyCrvauWSYGZK2ia3o7vd3akF07acHAFpOA==" saltValue="yVW9XmDwTqEnmpSGai0KYg==" spinCount="100000" sqref="E9:J9" name="Range1_4_6_1_1_6"/>
    <protectedRange algorithmName="SHA-512" hashValue="ON39YdpmFHfN9f47KpiRvqrKx0V9+erV1CNkpWzYhW/Qyc6aT8rEyCrvauWSYGZK2ia3o7vd3akF07acHAFpOA==" saltValue="yVW9XmDwTqEnmpSGai0KYg==" spinCount="100000" sqref="B10:C10" name="Range1_1_2_6_1_1_6"/>
    <protectedRange algorithmName="SHA-512" hashValue="ON39YdpmFHfN9f47KpiRvqrKx0V9+erV1CNkpWzYhW/Qyc6aT8rEyCrvauWSYGZK2ia3o7vd3akF07acHAFpOA==" saltValue="yVW9XmDwTqEnmpSGai0KYg==" spinCount="100000" sqref="D10" name="Range1_1_1_2_5_1_1_6"/>
    <protectedRange algorithmName="SHA-512" hashValue="ON39YdpmFHfN9f47KpiRvqrKx0V9+erV1CNkpWzYhW/Qyc6aT8rEyCrvauWSYGZK2ia3o7vd3akF07acHAFpOA==" saltValue="yVW9XmDwTqEnmpSGai0KYg==" spinCount="100000" sqref="E10:J10" name="Range1_4_6_1_1_7"/>
    <protectedRange algorithmName="SHA-512" hashValue="ON39YdpmFHfN9f47KpiRvqrKx0V9+erV1CNkpWzYhW/Qyc6aT8rEyCrvauWSYGZK2ia3o7vd3akF07acHAFpOA==" saltValue="yVW9XmDwTqEnmpSGai0KYg==" spinCount="100000" sqref="B11:C11" name="Range1_1_2_6_1_1_7"/>
    <protectedRange algorithmName="SHA-512" hashValue="ON39YdpmFHfN9f47KpiRvqrKx0V9+erV1CNkpWzYhW/Qyc6aT8rEyCrvauWSYGZK2ia3o7vd3akF07acHAFpOA==" saltValue="yVW9XmDwTqEnmpSGai0KYg==" spinCount="100000" sqref="D11" name="Range1_1_1_2_5_1_1_7"/>
    <protectedRange algorithmName="SHA-512" hashValue="ON39YdpmFHfN9f47KpiRvqrKx0V9+erV1CNkpWzYhW/Qyc6aT8rEyCrvauWSYGZK2ia3o7vd3akF07acHAFpOA==" saltValue="yVW9XmDwTqEnmpSGai0KYg==" spinCount="100000" sqref="E11:J11" name="Range1_4_6_1_1_8"/>
    <protectedRange algorithmName="SHA-512" hashValue="ON39YdpmFHfN9f47KpiRvqrKx0V9+erV1CNkpWzYhW/Qyc6aT8rEyCrvauWSYGZK2ia3o7vd3akF07acHAFpOA==" saltValue="yVW9XmDwTqEnmpSGai0KYg==" spinCount="100000" sqref="B12:C12" name="Range1_1_2_6_1_1_8"/>
    <protectedRange algorithmName="SHA-512" hashValue="ON39YdpmFHfN9f47KpiRvqrKx0V9+erV1CNkpWzYhW/Qyc6aT8rEyCrvauWSYGZK2ia3o7vd3akF07acHAFpOA==" saltValue="yVW9XmDwTqEnmpSGai0KYg==" spinCount="100000" sqref="D12" name="Range1_1_1_2_5_1_1_8"/>
    <protectedRange algorithmName="SHA-512" hashValue="ON39YdpmFHfN9f47KpiRvqrKx0V9+erV1CNkpWzYhW/Qyc6aT8rEyCrvauWSYGZK2ia3o7vd3akF07acHAFpOA==" saltValue="yVW9XmDwTqEnmpSGai0KYg==" spinCount="100000" sqref="E12:J12" name="Range1_4_6_1_1_9"/>
    <protectedRange algorithmName="SHA-512" hashValue="ON39YdpmFHfN9f47KpiRvqrKx0V9+erV1CNkpWzYhW/Qyc6aT8rEyCrvauWSYGZK2ia3o7vd3akF07acHAFpOA==" saltValue="yVW9XmDwTqEnmpSGai0KYg==" spinCount="100000" sqref="B13:C13" name="Range1_1_2_6_1_1_9"/>
    <protectedRange algorithmName="SHA-512" hashValue="ON39YdpmFHfN9f47KpiRvqrKx0V9+erV1CNkpWzYhW/Qyc6aT8rEyCrvauWSYGZK2ia3o7vd3akF07acHAFpOA==" saltValue="yVW9XmDwTqEnmpSGai0KYg==" spinCount="100000" sqref="D13" name="Range1_1_1_2_5_1_1_9"/>
    <protectedRange algorithmName="SHA-512" hashValue="ON39YdpmFHfN9f47KpiRvqrKx0V9+erV1CNkpWzYhW/Qyc6aT8rEyCrvauWSYGZK2ia3o7vd3akF07acHAFpOA==" saltValue="yVW9XmDwTqEnmpSGai0KYg==" spinCount="100000" sqref="E13:J13" name="Range1_4_6_1_1_10"/>
    <protectedRange algorithmName="SHA-512" hashValue="ON39YdpmFHfN9f47KpiRvqrKx0V9+erV1CNkpWzYhW/Qyc6aT8rEyCrvauWSYGZK2ia3o7vd3akF07acHAFpOA==" saltValue="yVW9XmDwTqEnmpSGai0KYg==" spinCount="100000" sqref="B14:C14" name="Range1_1_2_6_1_1_10"/>
    <protectedRange algorithmName="SHA-512" hashValue="ON39YdpmFHfN9f47KpiRvqrKx0V9+erV1CNkpWzYhW/Qyc6aT8rEyCrvauWSYGZK2ia3o7vd3akF07acHAFpOA==" saltValue="yVW9XmDwTqEnmpSGai0KYg==" spinCount="100000" sqref="D14" name="Range1_1_1_2_5_1_1_10"/>
    <protectedRange algorithmName="SHA-512" hashValue="ON39YdpmFHfN9f47KpiRvqrKx0V9+erV1CNkpWzYhW/Qyc6aT8rEyCrvauWSYGZK2ia3o7vd3akF07acHAFpOA==" saltValue="yVW9XmDwTqEnmpSGai0KYg==" spinCount="100000" sqref="E14:J14" name="Range1_4_6_1_1_11"/>
    <protectedRange algorithmName="SHA-512" hashValue="ON39YdpmFHfN9f47KpiRvqrKx0V9+erV1CNkpWzYhW/Qyc6aT8rEyCrvauWSYGZK2ia3o7vd3akF07acHAFpOA==" saltValue="yVW9XmDwTqEnmpSGai0KYg==" spinCount="100000" sqref="B15:C15" name="Range1_1_2_6_1_1_11"/>
    <protectedRange algorithmName="SHA-512" hashValue="ON39YdpmFHfN9f47KpiRvqrKx0V9+erV1CNkpWzYhW/Qyc6aT8rEyCrvauWSYGZK2ia3o7vd3akF07acHAFpOA==" saltValue="yVW9XmDwTqEnmpSGai0KYg==" spinCount="100000" sqref="D15" name="Range1_1_1_2_5_1_1_11"/>
    <protectedRange algorithmName="SHA-512" hashValue="ON39YdpmFHfN9f47KpiRvqrKx0V9+erV1CNkpWzYhW/Qyc6aT8rEyCrvauWSYGZK2ia3o7vd3akF07acHAFpOA==" saltValue="yVW9XmDwTqEnmpSGai0KYg==" spinCount="100000" sqref="E15:J15" name="Range1_4_6_1_1_12"/>
    <protectedRange algorithmName="SHA-512" hashValue="ON39YdpmFHfN9f47KpiRvqrKx0V9+erV1CNkpWzYhW/Qyc6aT8rEyCrvauWSYGZK2ia3o7vd3akF07acHAFpOA==" saltValue="yVW9XmDwTqEnmpSGai0KYg==" spinCount="100000" sqref="B16" name="Range1_1_2_6_1_1_12"/>
    <protectedRange algorithmName="SHA-512" hashValue="ON39YdpmFHfN9f47KpiRvqrKx0V9+erV1CNkpWzYhW/Qyc6aT8rEyCrvauWSYGZK2ia3o7vd3akF07acHAFpOA==" saltValue="yVW9XmDwTqEnmpSGai0KYg==" spinCount="100000" sqref="D16" name="Range1_1_1_2_5_1_1_12"/>
    <protectedRange algorithmName="SHA-512" hashValue="ON39YdpmFHfN9f47KpiRvqrKx0V9+erV1CNkpWzYhW/Qyc6aT8rEyCrvauWSYGZK2ia3o7vd3akF07acHAFpOA==" saltValue="yVW9XmDwTqEnmpSGai0KYg==" spinCount="100000" sqref="E16:J16" name="Range1_4_6_1_1_13"/>
    <protectedRange algorithmName="SHA-512" hashValue="ON39YdpmFHfN9f47KpiRvqrKx0V9+erV1CNkpWzYhW/Qyc6aT8rEyCrvauWSYGZK2ia3o7vd3akF07acHAFpOA==" saltValue="yVW9XmDwTqEnmpSGai0KYg==" spinCount="100000" sqref="B17:C17" name="Range1_1_2_6_1_1_13"/>
    <protectedRange algorithmName="SHA-512" hashValue="ON39YdpmFHfN9f47KpiRvqrKx0V9+erV1CNkpWzYhW/Qyc6aT8rEyCrvauWSYGZK2ia3o7vd3akF07acHAFpOA==" saltValue="yVW9XmDwTqEnmpSGai0KYg==" spinCount="100000" sqref="D17" name="Range1_1_1_2_5_1_1_13"/>
    <protectedRange algorithmName="SHA-512" hashValue="ON39YdpmFHfN9f47KpiRvqrKx0V9+erV1CNkpWzYhW/Qyc6aT8rEyCrvauWSYGZK2ia3o7vd3akF07acHAFpOA==" saltValue="yVW9XmDwTqEnmpSGai0KYg==" spinCount="100000" sqref="E17:J17" name="Range1_4_6_1_1_14"/>
    <protectedRange algorithmName="SHA-512" hashValue="ON39YdpmFHfN9f47KpiRvqrKx0V9+erV1CNkpWzYhW/Qyc6aT8rEyCrvauWSYGZK2ia3o7vd3akF07acHAFpOA==" saltValue="yVW9XmDwTqEnmpSGai0KYg==" spinCount="100000" sqref="B18:C18" name="Range1_1_2_6_1_1_14"/>
    <protectedRange algorithmName="SHA-512" hashValue="ON39YdpmFHfN9f47KpiRvqrKx0V9+erV1CNkpWzYhW/Qyc6aT8rEyCrvauWSYGZK2ia3o7vd3akF07acHAFpOA==" saltValue="yVW9XmDwTqEnmpSGai0KYg==" spinCount="100000" sqref="D18" name="Range1_1_1_2_5_1_1_14"/>
    <protectedRange algorithmName="SHA-512" hashValue="ON39YdpmFHfN9f47KpiRvqrKx0V9+erV1CNkpWzYhW/Qyc6aT8rEyCrvauWSYGZK2ia3o7vd3akF07acHAFpOA==" saltValue="yVW9XmDwTqEnmpSGai0KYg==" spinCount="100000" sqref="E18:J18" name="Range1_4_6_1_1_15"/>
    <protectedRange algorithmName="SHA-512" hashValue="ON39YdpmFHfN9f47KpiRvqrKx0V9+erV1CNkpWzYhW/Qyc6aT8rEyCrvauWSYGZK2ia3o7vd3akF07acHAFpOA==" saltValue="yVW9XmDwTqEnmpSGai0KYg==" spinCount="100000" sqref="B19:C19" name="Range1_1_2_6_1_1_15"/>
    <protectedRange algorithmName="SHA-512" hashValue="ON39YdpmFHfN9f47KpiRvqrKx0V9+erV1CNkpWzYhW/Qyc6aT8rEyCrvauWSYGZK2ia3o7vd3akF07acHAFpOA==" saltValue="yVW9XmDwTqEnmpSGai0KYg==" spinCount="100000" sqref="D19" name="Range1_1_1_2_5_1_1_15"/>
    <protectedRange algorithmName="SHA-512" hashValue="ON39YdpmFHfN9f47KpiRvqrKx0V9+erV1CNkpWzYhW/Qyc6aT8rEyCrvauWSYGZK2ia3o7vd3akF07acHAFpOA==" saltValue="yVW9XmDwTqEnmpSGai0KYg==" spinCount="100000" sqref="E19:J19" name="Range1_4_6_1_1_16"/>
    <protectedRange algorithmName="SHA-512" hashValue="ON39YdpmFHfN9f47KpiRvqrKx0V9+erV1CNkpWzYhW/Qyc6aT8rEyCrvauWSYGZK2ia3o7vd3akF07acHAFpOA==" saltValue="yVW9XmDwTqEnmpSGai0KYg==" spinCount="100000" sqref="B20:C20" name="Range1_1_2_6_1_1_16"/>
    <protectedRange algorithmName="SHA-512" hashValue="ON39YdpmFHfN9f47KpiRvqrKx0V9+erV1CNkpWzYhW/Qyc6aT8rEyCrvauWSYGZK2ia3o7vd3akF07acHAFpOA==" saltValue="yVW9XmDwTqEnmpSGai0KYg==" spinCount="100000" sqref="D20" name="Range1_1_1_2_5_1_1_16"/>
    <protectedRange algorithmName="SHA-512" hashValue="ON39YdpmFHfN9f47KpiRvqrKx0V9+erV1CNkpWzYhW/Qyc6aT8rEyCrvauWSYGZK2ia3o7vd3akF07acHAFpOA==" saltValue="yVW9XmDwTqEnmpSGai0KYg==" spinCount="100000" sqref="E20:J20" name="Range1_4_6_1_1_17"/>
    <protectedRange algorithmName="SHA-512" hashValue="ON39YdpmFHfN9f47KpiRvqrKx0V9+erV1CNkpWzYhW/Qyc6aT8rEyCrvauWSYGZK2ia3o7vd3akF07acHAFpOA==" saltValue="yVW9XmDwTqEnmpSGai0KYg==" spinCount="100000" sqref="B21:C21" name="Range1_1_2_6_1_1_17"/>
    <protectedRange algorithmName="SHA-512" hashValue="ON39YdpmFHfN9f47KpiRvqrKx0V9+erV1CNkpWzYhW/Qyc6aT8rEyCrvauWSYGZK2ia3o7vd3akF07acHAFpOA==" saltValue="yVW9XmDwTqEnmpSGai0KYg==" spinCount="100000" sqref="D21" name="Range1_1_1_2_5_1_1_17"/>
    <protectedRange algorithmName="SHA-512" hashValue="ON39YdpmFHfN9f47KpiRvqrKx0V9+erV1CNkpWzYhW/Qyc6aT8rEyCrvauWSYGZK2ia3o7vd3akF07acHAFpOA==" saltValue="yVW9XmDwTqEnmpSGai0KYg==" spinCount="100000" sqref="E21:J21" name="Range1_4_6_1_1_18"/>
    <protectedRange algorithmName="SHA-512" hashValue="ON39YdpmFHfN9f47KpiRvqrKx0V9+erV1CNkpWzYhW/Qyc6aT8rEyCrvauWSYGZK2ia3o7vd3akF07acHAFpOA==" saltValue="yVW9XmDwTqEnmpSGai0KYg==" spinCount="100000" sqref="B22:C22" name="Range1_1_2_6_1_1_1"/>
    <protectedRange algorithmName="SHA-512" hashValue="ON39YdpmFHfN9f47KpiRvqrKx0V9+erV1CNkpWzYhW/Qyc6aT8rEyCrvauWSYGZK2ia3o7vd3akF07acHAFpOA==" saltValue="yVW9XmDwTqEnmpSGai0KYg==" spinCount="100000" sqref="D22" name="Range1_1_1_2_5_1_1_1"/>
    <protectedRange algorithmName="SHA-512" hashValue="ON39YdpmFHfN9f47KpiRvqrKx0V9+erV1CNkpWzYhW/Qyc6aT8rEyCrvauWSYGZK2ia3o7vd3akF07acHAFpOA==" saltValue="yVW9XmDwTqEnmpSGai0KYg==" spinCount="100000" sqref="E22:J22" name="Range1_4_6_1_1"/>
    <protectedRange algorithmName="SHA-512" hashValue="ON39YdpmFHfN9f47KpiRvqrKx0V9+erV1CNkpWzYhW/Qyc6aT8rEyCrvauWSYGZK2ia3o7vd3akF07acHAFpOA==" saltValue="yVW9XmDwTqEnmpSGai0KYg==" spinCount="100000" sqref="B23:C23" name="Range1_1_2_6_1_1_1_3"/>
    <protectedRange algorithmName="SHA-512" hashValue="ON39YdpmFHfN9f47KpiRvqrKx0V9+erV1CNkpWzYhW/Qyc6aT8rEyCrvauWSYGZK2ia3o7vd3akF07acHAFpOA==" saltValue="yVW9XmDwTqEnmpSGai0KYg==" spinCount="100000" sqref="D23" name="Range1_1_1_2_5_1_1_1_3"/>
    <protectedRange algorithmName="SHA-512" hashValue="ON39YdpmFHfN9f47KpiRvqrKx0V9+erV1CNkpWzYhW/Qyc6aT8rEyCrvauWSYGZK2ia3o7vd3akF07acHAFpOA==" saltValue="yVW9XmDwTqEnmpSGai0KYg==" spinCount="100000" sqref="E23:J23" name="Range1_4_6_1_1_1"/>
    <protectedRange algorithmName="SHA-512" hashValue="ON39YdpmFHfN9f47KpiRvqrKx0V9+erV1CNkpWzYhW/Qyc6aT8rEyCrvauWSYGZK2ia3o7vd3akF07acHAFpOA==" saltValue="yVW9XmDwTqEnmpSGai0KYg==" spinCount="100000" sqref="B24:C24" name="Range1_1_2_6_1_1_19"/>
    <protectedRange algorithmName="SHA-512" hashValue="ON39YdpmFHfN9f47KpiRvqrKx0V9+erV1CNkpWzYhW/Qyc6aT8rEyCrvauWSYGZK2ia3o7vd3akF07acHAFpOA==" saltValue="yVW9XmDwTqEnmpSGai0KYg==" spinCount="100000" sqref="D24" name="Range1_1_1_2_5_1_1_19"/>
    <protectedRange algorithmName="SHA-512" hashValue="ON39YdpmFHfN9f47KpiRvqrKx0V9+erV1CNkpWzYhW/Qyc6aT8rEyCrvauWSYGZK2ia3o7vd3akF07acHAFpOA==" saltValue="yVW9XmDwTqEnmpSGai0KYg==" spinCount="100000" sqref="E24:J24" name="Range1_4_6_1_1_20"/>
    <protectedRange algorithmName="SHA-512" hashValue="ON39YdpmFHfN9f47KpiRvqrKx0V9+erV1CNkpWzYhW/Qyc6aT8rEyCrvauWSYGZK2ia3o7vd3akF07acHAFpOA==" saltValue="yVW9XmDwTqEnmpSGai0KYg==" spinCount="100000" sqref="B25:C25" name="Range1_1_2_6_1_1_20"/>
    <protectedRange algorithmName="SHA-512" hashValue="ON39YdpmFHfN9f47KpiRvqrKx0V9+erV1CNkpWzYhW/Qyc6aT8rEyCrvauWSYGZK2ia3o7vd3akF07acHAFpOA==" saltValue="yVW9XmDwTqEnmpSGai0KYg==" spinCount="100000" sqref="D25" name="Range1_1_1_2_5_1_1_20"/>
    <protectedRange algorithmName="SHA-512" hashValue="ON39YdpmFHfN9f47KpiRvqrKx0V9+erV1CNkpWzYhW/Qyc6aT8rEyCrvauWSYGZK2ia3o7vd3akF07acHAFpOA==" saltValue="yVW9XmDwTqEnmpSGai0KYg==" spinCount="100000" sqref="E25:J25" name="Range1_4_6_1_1_21"/>
  </protectedRanges>
  <conditionalFormatting sqref="E2">
    <cfRule type="top10" dxfId="143" priority="144" rank="1"/>
  </conditionalFormatting>
  <conditionalFormatting sqref="F2">
    <cfRule type="top10" dxfId="142" priority="143" rank="1"/>
  </conditionalFormatting>
  <conditionalFormatting sqref="G2">
    <cfRule type="top10" dxfId="141" priority="142" rank="1"/>
  </conditionalFormatting>
  <conditionalFormatting sqref="H2">
    <cfRule type="top10" dxfId="140" priority="141" rank="1"/>
  </conditionalFormatting>
  <conditionalFormatting sqref="I2">
    <cfRule type="top10" dxfId="139" priority="140" rank="1"/>
  </conditionalFormatting>
  <conditionalFormatting sqref="J2">
    <cfRule type="top10" dxfId="138" priority="139" rank="1"/>
  </conditionalFormatting>
  <conditionalFormatting sqref="E3">
    <cfRule type="top10" dxfId="137" priority="133" rank="1"/>
  </conditionalFormatting>
  <conditionalFormatting sqref="F3">
    <cfRule type="top10" dxfId="136" priority="134" rank="1"/>
  </conditionalFormatting>
  <conditionalFormatting sqref="G3">
    <cfRule type="top10" dxfId="135" priority="135" rank="1"/>
  </conditionalFormatting>
  <conditionalFormatting sqref="H3">
    <cfRule type="top10" dxfId="134" priority="136" rank="1"/>
  </conditionalFormatting>
  <conditionalFormatting sqref="I3">
    <cfRule type="top10" dxfId="133" priority="137" rank="1"/>
  </conditionalFormatting>
  <conditionalFormatting sqref="J3">
    <cfRule type="top10" dxfId="132" priority="138" rank="1"/>
  </conditionalFormatting>
  <conditionalFormatting sqref="E4">
    <cfRule type="top10" dxfId="131" priority="127" rank="1"/>
  </conditionalFormatting>
  <conditionalFormatting sqref="F4">
    <cfRule type="top10" dxfId="130" priority="128" rank="1"/>
  </conditionalFormatting>
  <conditionalFormatting sqref="G4">
    <cfRule type="top10" dxfId="129" priority="129" rank="1"/>
  </conditionalFormatting>
  <conditionalFormatting sqref="H4">
    <cfRule type="top10" dxfId="128" priority="130" rank="1"/>
  </conditionalFormatting>
  <conditionalFormatting sqref="I4">
    <cfRule type="top10" dxfId="127" priority="131" rank="1"/>
  </conditionalFormatting>
  <conditionalFormatting sqref="J4">
    <cfRule type="top10" dxfId="126" priority="132" rank="1"/>
  </conditionalFormatting>
  <conditionalFormatting sqref="E5">
    <cfRule type="top10" dxfId="125" priority="126" rank="1"/>
  </conditionalFormatting>
  <conditionalFormatting sqref="F5">
    <cfRule type="top10" dxfId="124" priority="125" rank="1"/>
  </conditionalFormatting>
  <conditionalFormatting sqref="G5">
    <cfRule type="top10" dxfId="123" priority="124" rank="1"/>
  </conditionalFormatting>
  <conditionalFormatting sqref="H5">
    <cfRule type="top10" dxfId="122" priority="123" rank="1"/>
  </conditionalFormatting>
  <conditionalFormatting sqref="I5">
    <cfRule type="top10" dxfId="121" priority="122" rank="1"/>
  </conditionalFormatting>
  <conditionalFormatting sqref="J5">
    <cfRule type="top10" dxfId="120" priority="121" rank="1"/>
  </conditionalFormatting>
  <conditionalFormatting sqref="E6">
    <cfRule type="top10" dxfId="119" priority="120" rank="1"/>
  </conditionalFormatting>
  <conditionalFormatting sqref="F6">
    <cfRule type="top10" dxfId="118" priority="119" rank="1"/>
  </conditionalFormatting>
  <conditionalFormatting sqref="G6">
    <cfRule type="top10" dxfId="117" priority="118" rank="1"/>
  </conditionalFormatting>
  <conditionalFormatting sqref="H6">
    <cfRule type="top10" dxfId="116" priority="117" rank="1"/>
  </conditionalFormatting>
  <conditionalFormatting sqref="I6">
    <cfRule type="top10" dxfId="115" priority="116" rank="1"/>
  </conditionalFormatting>
  <conditionalFormatting sqref="J6">
    <cfRule type="top10" dxfId="114" priority="115" rank="1"/>
  </conditionalFormatting>
  <conditionalFormatting sqref="E7">
    <cfRule type="top10" dxfId="113" priority="114" rank="1"/>
  </conditionalFormatting>
  <conditionalFormatting sqref="F7">
    <cfRule type="top10" dxfId="112" priority="113" rank="1"/>
  </conditionalFormatting>
  <conditionalFormatting sqref="G7">
    <cfRule type="top10" dxfId="111" priority="112" rank="1"/>
  </conditionalFormatting>
  <conditionalFormatting sqref="H7">
    <cfRule type="top10" dxfId="110" priority="111" rank="1"/>
  </conditionalFormatting>
  <conditionalFormatting sqref="I7">
    <cfRule type="top10" dxfId="109" priority="110" rank="1"/>
  </conditionalFormatting>
  <conditionalFormatting sqref="J7">
    <cfRule type="top10" dxfId="108" priority="109" rank="1"/>
  </conditionalFormatting>
  <conditionalFormatting sqref="E8">
    <cfRule type="top10" dxfId="107" priority="108" rank="1"/>
  </conditionalFormatting>
  <conditionalFormatting sqref="F8">
    <cfRule type="top10" dxfId="106" priority="107" rank="1"/>
  </conditionalFormatting>
  <conditionalFormatting sqref="G8">
    <cfRule type="top10" dxfId="105" priority="106" rank="1"/>
  </conditionalFormatting>
  <conditionalFormatting sqref="H8">
    <cfRule type="top10" dxfId="104" priority="105" rank="1"/>
  </conditionalFormatting>
  <conditionalFormatting sqref="I8">
    <cfRule type="top10" dxfId="103" priority="104" rank="1"/>
  </conditionalFormatting>
  <conditionalFormatting sqref="J8">
    <cfRule type="top10" dxfId="102" priority="103" rank="1"/>
  </conditionalFormatting>
  <conditionalFormatting sqref="E9">
    <cfRule type="top10" dxfId="101" priority="102" rank="1"/>
  </conditionalFormatting>
  <conditionalFormatting sqref="F9">
    <cfRule type="top10" dxfId="100" priority="101" rank="1"/>
  </conditionalFormatting>
  <conditionalFormatting sqref="G9">
    <cfRule type="top10" dxfId="99" priority="100" rank="1"/>
  </conditionalFormatting>
  <conditionalFormatting sqref="H9">
    <cfRule type="top10" dxfId="98" priority="99" rank="1"/>
  </conditionalFormatting>
  <conditionalFormatting sqref="I9">
    <cfRule type="top10" dxfId="97" priority="98" rank="1"/>
  </conditionalFormatting>
  <conditionalFormatting sqref="J9">
    <cfRule type="top10" dxfId="96" priority="97" rank="1"/>
  </conditionalFormatting>
  <conditionalFormatting sqref="E10">
    <cfRule type="top10" dxfId="95" priority="96" rank="1"/>
  </conditionalFormatting>
  <conditionalFormatting sqref="F10">
    <cfRule type="top10" dxfId="94" priority="95" rank="1"/>
  </conditionalFormatting>
  <conditionalFormatting sqref="G10">
    <cfRule type="top10" dxfId="93" priority="94" rank="1"/>
  </conditionalFormatting>
  <conditionalFormatting sqref="H10">
    <cfRule type="top10" dxfId="92" priority="93" rank="1"/>
  </conditionalFormatting>
  <conditionalFormatting sqref="I10">
    <cfRule type="top10" dxfId="91" priority="92" rank="1"/>
  </conditionalFormatting>
  <conditionalFormatting sqref="J10">
    <cfRule type="top10" dxfId="90" priority="91" rank="1"/>
  </conditionalFormatting>
  <conditionalFormatting sqref="E11">
    <cfRule type="top10" dxfId="89" priority="90" rank="1"/>
  </conditionalFormatting>
  <conditionalFormatting sqref="F11">
    <cfRule type="top10" dxfId="88" priority="89" rank="1"/>
  </conditionalFormatting>
  <conditionalFormatting sqref="G11">
    <cfRule type="top10" dxfId="87" priority="88" rank="1"/>
  </conditionalFormatting>
  <conditionalFormatting sqref="H11">
    <cfRule type="top10" dxfId="86" priority="87" rank="1"/>
  </conditionalFormatting>
  <conditionalFormatting sqref="I11">
    <cfRule type="top10" dxfId="85" priority="86" rank="1"/>
  </conditionalFormatting>
  <conditionalFormatting sqref="J11">
    <cfRule type="top10" dxfId="84" priority="85" rank="1"/>
  </conditionalFormatting>
  <conditionalFormatting sqref="E12">
    <cfRule type="top10" dxfId="83" priority="84" rank="1"/>
  </conditionalFormatting>
  <conditionalFormatting sqref="F12">
    <cfRule type="top10" dxfId="82" priority="83" rank="1"/>
  </conditionalFormatting>
  <conditionalFormatting sqref="G12">
    <cfRule type="top10" dxfId="81" priority="82" rank="1"/>
  </conditionalFormatting>
  <conditionalFormatting sqref="H12">
    <cfRule type="top10" dxfId="80" priority="81" rank="1"/>
  </conditionalFormatting>
  <conditionalFormatting sqref="I12">
    <cfRule type="top10" dxfId="79" priority="80" rank="1"/>
  </conditionalFormatting>
  <conditionalFormatting sqref="J12">
    <cfRule type="top10" dxfId="78" priority="79" rank="1"/>
  </conditionalFormatting>
  <conditionalFormatting sqref="E13">
    <cfRule type="top10" dxfId="77" priority="78" rank="1"/>
  </conditionalFormatting>
  <conditionalFormatting sqref="F13">
    <cfRule type="top10" dxfId="76" priority="77" rank="1"/>
  </conditionalFormatting>
  <conditionalFormatting sqref="G13">
    <cfRule type="top10" dxfId="75" priority="76" rank="1"/>
  </conditionalFormatting>
  <conditionalFormatting sqref="H13">
    <cfRule type="top10" dxfId="74" priority="75" rank="1"/>
  </conditionalFormatting>
  <conditionalFormatting sqref="I13">
    <cfRule type="top10" dxfId="73" priority="74" rank="1"/>
  </conditionalFormatting>
  <conditionalFormatting sqref="J13">
    <cfRule type="top10" dxfId="72" priority="73" rank="1"/>
  </conditionalFormatting>
  <conditionalFormatting sqref="E14">
    <cfRule type="top10" dxfId="71" priority="72" rank="1"/>
  </conditionalFormatting>
  <conditionalFormatting sqref="F14">
    <cfRule type="top10" dxfId="70" priority="71" rank="1"/>
  </conditionalFormatting>
  <conditionalFormatting sqref="G14">
    <cfRule type="top10" dxfId="69" priority="70" rank="1"/>
  </conditionalFormatting>
  <conditionalFormatting sqref="H14">
    <cfRule type="top10" dxfId="68" priority="69" rank="1"/>
  </conditionalFormatting>
  <conditionalFormatting sqref="I14">
    <cfRule type="top10" dxfId="67" priority="68" rank="1"/>
  </conditionalFormatting>
  <conditionalFormatting sqref="J14">
    <cfRule type="top10" dxfId="66" priority="67" rank="1"/>
  </conditionalFormatting>
  <conditionalFormatting sqref="E15">
    <cfRule type="top10" dxfId="65" priority="66" rank="1"/>
  </conditionalFormatting>
  <conditionalFormatting sqref="F15">
    <cfRule type="top10" dxfId="64" priority="65" rank="1"/>
  </conditionalFormatting>
  <conditionalFormatting sqref="G15">
    <cfRule type="top10" dxfId="63" priority="64" rank="1"/>
  </conditionalFormatting>
  <conditionalFormatting sqref="H15">
    <cfRule type="top10" dxfId="62" priority="63" rank="1"/>
  </conditionalFormatting>
  <conditionalFormatting sqref="I15">
    <cfRule type="top10" dxfId="61" priority="62" rank="1"/>
  </conditionalFormatting>
  <conditionalFormatting sqref="J15">
    <cfRule type="top10" dxfId="60" priority="61" rank="1"/>
  </conditionalFormatting>
  <conditionalFormatting sqref="E16">
    <cfRule type="top10" dxfId="59" priority="60" rank="1"/>
  </conditionalFormatting>
  <conditionalFormatting sqref="F16">
    <cfRule type="top10" dxfId="58" priority="59" rank="1"/>
  </conditionalFormatting>
  <conditionalFormatting sqref="G16">
    <cfRule type="top10" dxfId="57" priority="58" rank="1"/>
  </conditionalFormatting>
  <conditionalFormatting sqref="H16">
    <cfRule type="top10" dxfId="56" priority="57" rank="1"/>
  </conditionalFormatting>
  <conditionalFormatting sqref="I16">
    <cfRule type="top10" dxfId="55" priority="56" rank="1"/>
  </conditionalFormatting>
  <conditionalFormatting sqref="J16">
    <cfRule type="top10" dxfId="54" priority="55" rank="1"/>
  </conditionalFormatting>
  <conditionalFormatting sqref="E17">
    <cfRule type="top10" dxfId="53" priority="54" rank="1"/>
  </conditionalFormatting>
  <conditionalFormatting sqref="F17">
    <cfRule type="top10" dxfId="52" priority="53" rank="1"/>
  </conditionalFormatting>
  <conditionalFormatting sqref="G17">
    <cfRule type="top10" dxfId="51" priority="52" rank="1"/>
  </conditionalFormatting>
  <conditionalFormatting sqref="H17">
    <cfRule type="top10" dxfId="50" priority="51" rank="1"/>
  </conditionalFormatting>
  <conditionalFormatting sqref="I17">
    <cfRule type="top10" dxfId="49" priority="50" rank="1"/>
  </conditionalFormatting>
  <conditionalFormatting sqref="J17">
    <cfRule type="top10" dxfId="48" priority="49" rank="1"/>
  </conditionalFormatting>
  <conditionalFormatting sqref="E18">
    <cfRule type="top10" dxfId="47" priority="48" rank="1"/>
  </conditionalFormatting>
  <conditionalFormatting sqref="F18">
    <cfRule type="top10" dxfId="46" priority="47" rank="1"/>
  </conditionalFormatting>
  <conditionalFormatting sqref="G18">
    <cfRule type="top10" dxfId="45" priority="46" rank="1"/>
  </conditionalFormatting>
  <conditionalFormatting sqref="H18">
    <cfRule type="top10" dxfId="44" priority="45" rank="1"/>
  </conditionalFormatting>
  <conditionalFormatting sqref="I18">
    <cfRule type="top10" dxfId="43" priority="44" rank="1"/>
  </conditionalFormatting>
  <conditionalFormatting sqref="J18">
    <cfRule type="top10" dxfId="42" priority="43" rank="1"/>
  </conditionalFormatting>
  <conditionalFormatting sqref="E19">
    <cfRule type="top10" dxfId="41" priority="42" rank="1"/>
  </conditionalFormatting>
  <conditionalFormatting sqref="F19">
    <cfRule type="top10" dxfId="40" priority="41" rank="1"/>
  </conditionalFormatting>
  <conditionalFormatting sqref="G19">
    <cfRule type="top10" dxfId="39" priority="40" rank="1"/>
  </conditionalFormatting>
  <conditionalFormatting sqref="H19">
    <cfRule type="top10" dxfId="38" priority="39" rank="1"/>
  </conditionalFormatting>
  <conditionalFormatting sqref="I19">
    <cfRule type="top10" dxfId="37" priority="38" rank="1"/>
  </conditionalFormatting>
  <conditionalFormatting sqref="J19">
    <cfRule type="top10" dxfId="36" priority="37" rank="1"/>
  </conditionalFormatting>
  <conditionalFormatting sqref="E20">
    <cfRule type="top10" dxfId="35" priority="36" rank="1"/>
  </conditionalFormatting>
  <conditionalFormatting sqref="F20">
    <cfRule type="top10" dxfId="34" priority="35" rank="1"/>
  </conditionalFormatting>
  <conditionalFormatting sqref="G20">
    <cfRule type="top10" dxfId="33" priority="34" rank="1"/>
  </conditionalFormatting>
  <conditionalFormatting sqref="H20">
    <cfRule type="top10" dxfId="32" priority="33" rank="1"/>
  </conditionalFormatting>
  <conditionalFormatting sqref="I20">
    <cfRule type="top10" dxfId="31" priority="32" rank="1"/>
  </conditionalFormatting>
  <conditionalFormatting sqref="J20">
    <cfRule type="top10" dxfId="30" priority="31" rank="1"/>
  </conditionalFormatting>
  <conditionalFormatting sqref="E21">
    <cfRule type="top10" dxfId="29" priority="30" rank="1"/>
  </conditionalFormatting>
  <conditionalFormatting sqref="F21">
    <cfRule type="top10" dxfId="28" priority="29" rank="1"/>
  </conditionalFormatting>
  <conditionalFormatting sqref="G21">
    <cfRule type="top10" dxfId="27" priority="28" rank="1"/>
  </conditionalFormatting>
  <conditionalFormatting sqref="H21">
    <cfRule type="top10" dxfId="26" priority="27" rank="1"/>
  </conditionalFormatting>
  <conditionalFormatting sqref="I21">
    <cfRule type="top10" dxfId="25" priority="26" rank="1"/>
  </conditionalFormatting>
  <conditionalFormatting sqref="J21">
    <cfRule type="top10" dxfId="24" priority="25" rank="1"/>
  </conditionalFormatting>
  <conditionalFormatting sqref="E22">
    <cfRule type="top10" dxfId="23" priority="24" rank="1"/>
  </conditionalFormatting>
  <conditionalFormatting sqref="F22">
    <cfRule type="top10" dxfId="22" priority="23" rank="1"/>
  </conditionalFormatting>
  <conditionalFormatting sqref="G22">
    <cfRule type="top10" dxfId="21" priority="22" rank="1"/>
  </conditionalFormatting>
  <conditionalFormatting sqref="H22">
    <cfRule type="top10" dxfId="20" priority="21" rank="1"/>
  </conditionalFormatting>
  <conditionalFormatting sqref="I22">
    <cfRule type="top10" dxfId="19" priority="20" rank="1"/>
  </conditionalFormatting>
  <conditionalFormatting sqref="J22">
    <cfRule type="top10" dxfId="18" priority="19" rank="1"/>
  </conditionalFormatting>
  <conditionalFormatting sqref="E23">
    <cfRule type="top10" dxfId="17" priority="18" rank="1"/>
  </conditionalFormatting>
  <conditionalFormatting sqref="F23">
    <cfRule type="top10" dxfId="16" priority="17" rank="1"/>
  </conditionalFormatting>
  <conditionalFormatting sqref="G23">
    <cfRule type="top10" dxfId="15" priority="16" rank="1"/>
  </conditionalFormatting>
  <conditionalFormatting sqref="H23">
    <cfRule type="top10" dxfId="14" priority="15" rank="1"/>
  </conditionalFormatting>
  <conditionalFormatting sqref="I23">
    <cfRule type="top10" dxfId="13" priority="14" rank="1"/>
  </conditionalFormatting>
  <conditionalFormatting sqref="J23">
    <cfRule type="top10" dxfId="12" priority="13" rank="1"/>
  </conditionalFormatting>
  <conditionalFormatting sqref="E24">
    <cfRule type="top10" dxfId="11" priority="12" rank="1"/>
  </conditionalFormatting>
  <conditionalFormatting sqref="F24">
    <cfRule type="top10" dxfId="10" priority="11" rank="1"/>
  </conditionalFormatting>
  <conditionalFormatting sqref="G24">
    <cfRule type="top10" dxfId="9" priority="10" rank="1"/>
  </conditionalFormatting>
  <conditionalFormatting sqref="H24">
    <cfRule type="top10" dxfId="8" priority="9" rank="1"/>
  </conditionalFormatting>
  <conditionalFormatting sqref="I24">
    <cfRule type="top10" dxfId="7" priority="8" rank="1"/>
  </conditionalFormatting>
  <conditionalFormatting sqref="J24">
    <cfRule type="top10" dxfId="6" priority="7" rank="1"/>
  </conditionalFormatting>
  <conditionalFormatting sqref="E25">
    <cfRule type="top10" dxfId="5" priority="6" rank="1"/>
  </conditionalFormatting>
  <conditionalFormatting sqref="F25">
    <cfRule type="top10" dxfId="4" priority="5" rank="1"/>
  </conditionalFormatting>
  <conditionalFormatting sqref="G25">
    <cfRule type="top10" dxfId="3" priority="4" rank="1"/>
  </conditionalFormatting>
  <conditionalFormatting sqref="H25">
    <cfRule type="top10" dxfId="2" priority="3" rank="1"/>
  </conditionalFormatting>
  <conditionalFormatting sqref="I25">
    <cfRule type="top10" dxfId="1" priority="2" rank="1"/>
  </conditionalFormatting>
  <conditionalFormatting sqref="J25">
    <cfRule type="top10" dxfId="0" priority="1" rank="1"/>
  </conditionalFormatting>
  <hyperlinks>
    <hyperlink ref="Q1" location="'Georgia 2021 Ranking'!A1" display="Return to Rankings" xr:uid="{9C2DF89F-CB50-49F8-ACB1-8F3B9C5EC9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Georgia 2021 Ranking</vt:lpstr>
      <vt:lpstr>Charlie Fortson</vt:lpstr>
      <vt:lpstr>Seth Ferguson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2021-10-11T18:28:03Z</dcterms:modified>
</cp:coreProperties>
</file>